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5230" windowHeight="6045" tabRatio="698" activeTab="0"/>
  </bookViews>
  <sheets>
    <sheet name="Cover" sheetId="1" r:id="rId1"/>
    <sheet name="Siltronic at a glance" sheetId="2" r:id="rId2"/>
    <sheet name="P&amp;L Quarterly " sheetId="3" r:id="rId3"/>
    <sheet name="P&amp;L YTD" sheetId="4" r:id="rId4"/>
    <sheet name="Balance Sheet YTD" sheetId="5" r:id="rId5"/>
    <sheet name="Cash Flow Quarterly" sheetId="6" r:id="rId6"/>
    <sheet name="Cash Flow YTD" sheetId="7" r:id="rId7"/>
    <sheet name="Grafik" sheetId="8" state="hidden" r:id="rId8"/>
    <sheet name="Kennzahlen" sheetId="9" state="hidden" r:id="rId9"/>
  </sheets>
  <definedNames>
    <definedName name="_xlnm.Print_Area" localSheetId="4">'Balance Sheet YTD'!$A$1:$G$52</definedName>
    <definedName name="_xlnm.Print_Area" localSheetId="5">'Cash Flow Quarterly'!$A$1:$H$43</definedName>
    <definedName name="_xlnm.Print_Area" localSheetId="6">'Cash Flow YTD'!$A$1:$H$43</definedName>
    <definedName name="_xlnm.Print_Area" localSheetId="2">'P&amp;L Quarterly '!$A$1:$G$29</definedName>
    <definedName name="_xlnm.Print_Area" localSheetId="3">'P&amp;L YTD'!$A$1:$H$30</definedName>
    <definedName name="_xlnm.Print_Area" localSheetId="1">'Siltronic at a glance'!$A$1:$G$31</definedName>
    <definedName name="wrn.VS1." localSheetId="4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5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6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0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2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3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Z_8BD95CFF_1187_4326_8FBA_C4874A94875E_.wvu.Cols" localSheetId="4" hidden="1">'Balance Sheet YTD'!#REF!</definedName>
    <definedName name="Z_8BD95CFF_1187_4326_8FBA_C4874A94875E_.wvu.Cols" localSheetId="5" hidden="1">'Cash Flow Quarterly'!$A:$A</definedName>
    <definedName name="Z_8BD95CFF_1187_4326_8FBA_C4874A94875E_.wvu.Cols" localSheetId="6" hidden="1">'Cash Flow YTD'!$A:$A</definedName>
    <definedName name="Z_8BD95CFF_1187_4326_8FBA_C4874A94875E_.wvu.Cols" localSheetId="2" hidden="1">'P&amp;L Quarterly '!#REF!</definedName>
    <definedName name="Z_8BD95CFF_1187_4326_8FBA_C4874A94875E_.wvu.Cols" localSheetId="3" hidden="1">'P&amp;L YTD'!$A:$A</definedName>
    <definedName name="Z_8BD95CFF_1187_4326_8FBA_C4874A94875E_.wvu.Rows" localSheetId="4" hidden="1">'Balance Sheet YTD'!#REF!</definedName>
    <definedName name="Z_8BD95CFF_1187_4326_8FBA_C4874A94875E_.wvu.Rows" localSheetId="8" hidden="1">'Kennzahlen'!$1:$1</definedName>
    <definedName name="Z_F5202215_7196_48B4_B9FC_E365702EF602_.wvu.Cols" localSheetId="4" hidden="1">'Balance Sheet YTD'!#REF!</definedName>
    <definedName name="Z_F5202215_7196_48B4_B9FC_E365702EF602_.wvu.Cols" localSheetId="5" hidden="1">'Cash Flow Quarterly'!$A:$A,'Cash Flow Quarterly'!#REF!</definedName>
    <definedName name="Z_F5202215_7196_48B4_B9FC_E365702EF602_.wvu.Cols" localSheetId="6" hidden="1">'Cash Flow YTD'!$A:$A,'Cash Flow YTD'!#REF!</definedName>
    <definedName name="Z_F5202215_7196_48B4_B9FC_E365702EF602_.wvu.Cols" localSheetId="2" hidden="1">'P&amp;L Quarterly '!#REF!</definedName>
    <definedName name="Z_F5202215_7196_48B4_B9FC_E365702EF602_.wvu.Cols" localSheetId="3" hidden="1">'P&amp;L YTD'!$A:$A,'P&amp;L YTD'!#REF!</definedName>
    <definedName name="Z_F5202215_7196_48B4_B9FC_E365702EF602_.wvu.Cols" localSheetId="1" hidden="1">'Siltronic at a glance'!#REF!</definedName>
    <definedName name="Z_F5202215_7196_48B4_B9FC_E365702EF602_.wvu.PrintArea" localSheetId="5" hidden="1">'Cash Flow Quarterly'!$A$1:$B$45</definedName>
    <definedName name="Z_F5202215_7196_48B4_B9FC_E365702EF602_.wvu.PrintArea" localSheetId="6" hidden="1">'Cash Flow YTD'!$A$1:$B$45</definedName>
    <definedName name="Z_F5202215_7196_48B4_B9FC_E365702EF602_.wvu.PrintArea" localSheetId="1" hidden="1">'Siltronic at a glance'!$A$1:$A$29</definedName>
    <definedName name="Z_F5202215_7196_48B4_B9FC_E365702EF602_.wvu.Rows" localSheetId="4" hidden="1">'Balance Sheet YTD'!#REF!,'Balance Sheet YTD'!#REF!,'Balance Sheet YTD'!#REF!,'Balance Sheet YTD'!#REF!</definedName>
    <definedName name="Z_F5202215_7196_48B4_B9FC_E365702EF602_.wvu.Rows" localSheetId="5" hidden="1">'Cash Flow Quarterly'!#REF!,'Cash Flow Quarterly'!#REF!</definedName>
    <definedName name="Z_F5202215_7196_48B4_B9FC_E365702EF602_.wvu.Rows" localSheetId="6" hidden="1">'Cash Flow YTD'!#REF!,'Cash Flow YTD'!#REF!</definedName>
    <definedName name="Z_F5202215_7196_48B4_B9FC_E365702EF602_.wvu.Rows" localSheetId="8" hidden="1">'Kennzahlen'!$1:$1</definedName>
    <definedName name="Z_F5202215_7196_48B4_B9FC_E365702EF602_.wvu.Rows" localSheetId="2" hidden="1">'P&amp;L Quarterly '!#REF!,'P&amp;L Quarterly '!#REF!</definedName>
    <definedName name="Z_F5202215_7196_48B4_B9FC_E365702EF602_.wvu.Rows" localSheetId="3" hidden="1">'P&amp;L YTD'!#REF!,'P&amp;L YTD'!#REF!</definedName>
    <definedName name="Z_F5202215_7196_48B4_B9FC_E365702EF602_.wvu.Rows" localSheetId="1" hidden="1">'Siltronic at a glance'!#REF!,'Siltronic at a glance'!$23:$23</definedName>
  </definedNames>
  <calcPr fullCalcOnLoad="1"/>
</workbook>
</file>

<file path=xl/comments5.xml><?xml version="1.0" encoding="utf-8"?>
<comments xmlns="http://schemas.openxmlformats.org/spreadsheetml/2006/main">
  <authors>
    <author>Drexler, Silvia</author>
    <author>Kammergruber, Sylvia</author>
  </authors>
  <commentList>
    <comment ref="F45" authorId="0">
      <text>
        <r>
          <rPr>
            <b/>
            <sz val="9"/>
            <rFont val="Tahoma"/>
            <family val="2"/>
          </rPr>
          <t>Drexler, Silvia:</t>
        </r>
        <r>
          <rPr>
            <sz val="9"/>
            <rFont val="Tahoma"/>
            <family val="2"/>
          </rPr>
          <t xml:space="preserve">
inkl. 0,1 Ertragsteuerverbindlichkeiten
</t>
        </r>
      </text>
    </comment>
    <comment ref="E45" authorId="1">
      <text>
        <r>
          <rPr>
            <b/>
            <sz val="9"/>
            <rFont val="Tahoma"/>
            <family val="2"/>
          </rPr>
          <t>Kammergruber, Sylvia:</t>
        </r>
        <r>
          <rPr>
            <sz val="9"/>
            <rFont val="Tahoma"/>
            <family val="2"/>
          </rPr>
          <t xml:space="preserve">
0,2 Ertragsteuerverbindlichkeit
</t>
        </r>
      </text>
    </comment>
  </commentList>
</comments>
</file>

<file path=xl/sharedStrings.xml><?xml version="1.0" encoding="utf-8"?>
<sst xmlns="http://schemas.openxmlformats.org/spreadsheetml/2006/main" count="368" uniqueCount="179">
  <si>
    <t>31.12.</t>
  </si>
  <si>
    <t>31.03.</t>
  </si>
  <si>
    <t>30.06.</t>
  </si>
  <si>
    <t>30.09.</t>
  </si>
  <si>
    <t>Umsatzerlöse</t>
  </si>
  <si>
    <t>Herstellungskosten</t>
  </si>
  <si>
    <t>Bruttoergebnis</t>
  </si>
  <si>
    <t>Vertriebskosten</t>
  </si>
  <si>
    <t>Forschungskosten</t>
  </si>
  <si>
    <t>Allgemeine Verwaltungskosten</t>
  </si>
  <si>
    <t>Sonstige betriebliche Erträge</t>
  </si>
  <si>
    <t>So. betriebliche Aufwendungen</t>
  </si>
  <si>
    <t>Betriebsergebnis</t>
  </si>
  <si>
    <t>Equity-Ergebnis</t>
  </si>
  <si>
    <t>EBIT</t>
  </si>
  <si>
    <t>Zinsergebnis</t>
  </si>
  <si>
    <t>Übriges Finanzergebnis</t>
  </si>
  <si>
    <t>Ergebnis vor Steuern</t>
  </si>
  <si>
    <t>Jahresergebnis</t>
  </si>
  <si>
    <t>Abschreibungen</t>
  </si>
  <si>
    <t>Kennzahlen</t>
  </si>
  <si>
    <t>GuV-Kennzahlen</t>
  </si>
  <si>
    <t>kumulierte Werte</t>
  </si>
  <si>
    <t>Zuschreibungen</t>
  </si>
  <si>
    <t>EBITDA</t>
  </si>
  <si>
    <t>einzelne Quartale</t>
  </si>
  <si>
    <t>Bilanzkennzahlen</t>
  </si>
  <si>
    <t>Inv. Imm. / Sachanl. / Finanzinv.</t>
  </si>
  <si>
    <t>Inv. Equity-Beteiligungen</t>
  </si>
  <si>
    <t>Inv. Finanzanlagen</t>
  </si>
  <si>
    <t>Eigenkapitalquote</t>
  </si>
  <si>
    <t/>
  </si>
  <si>
    <t>Mitarbeiter-Anzahl (Stichtag)</t>
  </si>
  <si>
    <t>Cashflow lfd. Gesch.</t>
  </si>
  <si>
    <t>Cashflow Investitionstätigk.</t>
  </si>
  <si>
    <t>Netto Cashflow</t>
  </si>
  <si>
    <t>Cashflow Finanzierungstätigk.</t>
  </si>
  <si>
    <t>Nettofinanzschulden</t>
  </si>
  <si>
    <t>Verändg. so. Vermögensgegenstände</t>
  </si>
  <si>
    <t>Veränderung der Rückstellungen</t>
  </si>
  <si>
    <t>Veränderung der latenten Steuern</t>
  </si>
  <si>
    <t>Veränderung der Vorräte</t>
  </si>
  <si>
    <t>Veränderung der Forderungen L+L</t>
  </si>
  <si>
    <t>Veränderung der Verbindlichkeiten</t>
  </si>
  <si>
    <t>Cashflow aus laufender Geschäftstätigkeit</t>
  </si>
  <si>
    <t>Cashflow aus Investitionstätigkeit</t>
  </si>
  <si>
    <t>Cashflow aus Finanzierungstätigkeit</t>
  </si>
  <si>
    <t>Veränderung der Liquidität</t>
  </si>
  <si>
    <t xml:space="preserve">      Stand am Jahresanfang</t>
  </si>
  <si>
    <t xml:space="preserve">      Stand am Jahresende</t>
  </si>
  <si>
    <t>Übrige Posten</t>
  </si>
  <si>
    <t>Ausgaben für Anlagevermögen</t>
  </si>
  <si>
    <t>Veränderung Finanzverbindlichkeiten</t>
  </si>
  <si>
    <t>Sales</t>
  </si>
  <si>
    <t>Gross profit from sales</t>
  </si>
  <si>
    <t>Selling expenses</t>
  </si>
  <si>
    <t>Research and development expenses</t>
  </si>
  <si>
    <t>Operating result</t>
  </si>
  <si>
    <t>Interest result</t>
  </si>
  <si>
    <t>Other financial result</t>
  </si>
  <si>
    <t>Steuern vom Einkommen und vom Ertrag</t>
  </si>
  <si>
    <t>Depreciation/amortization</t>
  </si>
  <si>
    <t>Abschreibungen/Zuschreibungen auf AV</t>
  </si>
  <si>
    <t>Assets</t>
  </si>
  <si>
    <t>Other assets</t>
  </si>
  <si>
    <t>Inventories</t>
  </si>
  <si>
    <t>Trade receivables</t>
  </si>
  <si>
    <t>Cash and cash equivalents</t>
  </si>
  <si>
    <t>Current assets</t>
  </si>
  <si>
    <t>Total assets</t>
  </si>
  <si>
    <t>Liabilities</t>
  </si>
  <si>
    <t>Provisions for pensions</t>
  </si>
  <si>
    <t>Financial liabilities</t>
  </si>
  <si>
    <t>Other liabilities</t>
  </si>
  <si>
    <t>Other provisions</t>
  </si>
  <si>
    <t>Abschreibungen / Zuschreibungen auf AV</t>
  </si>
  <si>
    <t>Changes in deferred taxes</t>
  </si>
  <si>
    <t>Changes in inventories</t>
  </si>
  <si>
    <t>Changes in trade receivables</t>
  </si>
  <si>
    <t>Erlöse aus Abgang von Anlagevermögen</t>
  </si>
  <si>
    <t>Cash flow from financing activities</t>
  </si>
  <si>
    <t>Equities &amp; Liabilities</t>
  </si>
  <si>
    <t>Employees</t>
  </si>
  <si>
    <t>Financial result</t>
  </si>
  <si>
    <t>Net profit/loss per share</t>
  </si>
  <si>
    <t xml:space="preserve">Equity </t>
  </si>
  <si>
    <t>3M</t>
  </si>
  <si>
    <t>6M</t>
  </si>
  <si>
    <t>9M</t>
  </si>
  <si>
    <t>Investor Relations</t>
  </si>
  <si>
    <t>Other operating income</t>
  </si>
  <si>
    <t>General administrative expenses</t>
  </si>
  <si>
    <t>Income from investments in joint ventures and associates</t>
  </si>
  <si>
    <t>Income before taxes</t>
  </si>
  <si>
    <t>Income taxes</t>
  </si>
  <si>
    <t>Non-current assets</t>
  </si>
  <si>
    <t>Trade payables</t>
  </si>
  <si>
    <t>Non-current liabilities</t>
  </si>
  <si>
    <t>Current liabilities</t>
  </si>
  <si>
    <t>Total equity and liabilities</t>
  </si>
  <si>
    <t>Changes in provisions</t>
  </si>
  <si>
    <t>Changes in other assets</t>
  </si>
  <si>
    <t>Cash flow from investing activities</t>
  </si>
  <si>
    <t>Q2</t>
  </si>
  <si>
    <t>Q1</t>
  </si>
  <si>
    <t>Q3</t>
  </si>
  <si>
    <t>Q4</t>
  </si>
  <si>
    <t>Chemicals</t>
  </si>
  <si>
    <t>WACKER POLYSILICON</t>
  </si>
  <si>
    <t>Siltronic</t>
  </si>
  <si>
    <t>EBITDA-margin</t>
  </si>
  <si>
    <t>Growth:</t>
  </si>
  <si>
    <t xml:space="preserve">Intangible assets </t>
  </si>
  <si>
    <t>Property, plant and equipment &amp; investment property</t>
  </si>
  <si>
    <t>Net income for the period</t>
  </si>
  <si>
    <t>Cost of goods sold</t>
  </si>
  <si>
    <t>of which attributable to non-controlling interests</t>
  </si>
  <si>
    <t>Non-controlling interests</t>
  </si>
  <si>
    <t>Deferred tax liabilities</t>
  </si>
  <si>
    <t>Cashflow from non-current investment activities before securities</t>
  </si>
  <si>
    <t>Other operating expenses</t>
  </si>
  <si>
    <t>Deferred tax assets</t>
  </si>
  <si>
    <t>Current securities</t>
  </si>
  <si>
    <t>Retained earnings/net income incl. other equity</t>
  </si>
  <si>
    <t>Depreciation / appreciation</t>
  </si>
  <si>
    <t>Judith Distelrath</t>
  </si>
  <si>
    <t>Phone: +49 89 8564 3133</t>
  </si>
  <si>
    <t>email: investor.relations@siltronic.com</t>
  </si>
  <si>
    <t>Siltronic at a glance (per quarter)</t>
  </si>
  <si>
    <t>Statement of cash flows (year-to-date)</t>
  </si>
  <si>
    <t>Quarterly Development</t>
  </si>
  <si>
    <t>EBITDA margin</t>
  </si>
  <si>
    <t>EBIT margin</t>
  </si>
  <si>
    <t>Capital Expenditures</t>
  </si>
  <si>
    <t>Income Statement (per quarter)</t>
  </si>
  <si>
    <t>Income Statement (year-to-date)</t>
  </si>
  <si>
    <t>Balance Sheet (year-to-date)</t>
  </si>
  <si>
    <t>Statement of cash flows (per quarter)</t>
  </si>
  <si>
    <t>Depreciation, amortization and impairments/write-ups of non-current assets</t>
  </si>
  <si>
    <t>Other non-cash expenses and income</t>
  </si>
  <si>
    <t>Result from disposal of non-current assets</t>
  </si>
  <si>
    <t>Result from investment in joint venture</t>
  </si>
  <si>
    <t>Changes in trade liabilities</t>
  </si>
  <si>
    <t>Changes in other liabilities</t>
  </si>
  <si>
    <t>Taxes paid</t>
  </si>
  <si>
    <t>Interest paid</t>
  </si>
  <si>
    <t>Interest received</t>
  </si>
  <si>
    <t>Net income / (loss) for the period</t>
  </si>
  <si>
    <t>Dividends paid</t>
  </si>
  <si>
    <t>Bank loans repaid</t>
  </si>
  <si>
    <t>Proceeds from payments due to profit and loss transfer agreement</t>
  </si>
  <si>
    <t>-</t>
  </si>
  <si>
    <t>Subscribed capital of Siltronic AG</t>
  </si>
  <si>
    <t>Capital reserves of Siltronic AG</t>
  </si>
  <si>
    <t>Income tax receivables</t>
  </si>
  <si>
    <t>Provisions for income tax</t>
  </si>
  <si>
    <t>Net income for the peirod</t>
  </si>
  <si>
    <t>of which attributable to shareholders of Siltronic AG</t>
  </si>
  <si>
    <t>Financial receivables</t>
  </si>
  <si>
    <t>Other equity items</t>
  </si>
  <si>
    <t>Accumulated deficit</t>
  </si>
  <si>
    <t>Provision for income tax / income tax liabilities</t>
  </si>
  <si>
    <t>Stock issue proceeds from the IPO</t>
  </si>
  <si>
    <t xml:space="preserve">Cash flow from operating activities </t>
  </si>
  <si>
    <r>
      <t>Free cash flow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</si>
  <si>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Free cash flow is defined by total cash flow from operating activities less cash flow from investments in tangible and intangible assets, but excluding acquisitions of companies. </t>
    </r>
  </si>
  <si>
    <t>Payments for investments</t>
  </si>
  <si>
    <t>Proceeds from the disposal of fixed assets</t>
  </si>
  <si>
    <t>Proceeds within the scope of the acquisition of SSW</t>
  </si>
  <si>
    <t>Payments for the purchase of securities</t>
  </si>
  <si>
    <t>Utilization of (+) or allocation to (–) funds in cash pooling and loan of Wacker Chemie</t>
  </si>
  <si>
    <t>Assumption of other financial liabilities</t>
  </si>
  <si>
    <t>Changes due to exchange-rate fluctuations</t>
  </si>
  <si>
    <t>Changes in cash and cash equivalents</t>
  </si>
  <si>
    <t>Balance at the beginning of the period</t>
  </si>
  <si>
    <t>Balance at the end of the period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</si>
  <si>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Sum of cash and cash equivalents, noncurrent and current securities, and noncurrent and current financial liabilities/receivables</t>
    </r>
  </si>
  <si>
    <r>
      <t>Net financial assets (+) / debt (-)</t>
    </r>
    <r>
      <rPr>
        <vertAlign val="superscript"/>
        <sz val="10"/>
        <rFont val="Arial"/>
        <family val="2"/>
      </rPr>
      <t>2)</t>
    </r>
  </si>
  <si>
    <t>Cash flow from operating activities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</si>
</sst>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.0"/>
    <numFmt numFmtId="189" formatCode="d/m/yy\ h:mm"/>
    <numFmt numFmtId="190" formatCode="0.0"/>
    <numFmt numFmtId="191" formatCode="d/\ mmmm\ yyyy"/>
    <numFmt numFmtId="192" formatCode="0.0%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#,##0.000"/>
    <numFmt numFmtId="200" formatCode="#,##0.0000"/>
    <numFmt numFmtId="201" formatCode="#,##0.00000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0"/>
    <numFmt numFmtId="207" formatCode="[$-407]dddd\,\ d\.\ mmmm\ yyyy"/>
    <numFmt numFmtId="208" formatCode="yyyy"/>
    <numFmt numFmtId="209" formatCode="_(* #,##0.0_);_(* \(#,##0.0\);_(* &quot;-&quot;??_);_(@_)"/>
    <numFmt numFmtId="210" formatCode="[$-409]dddd\,\ mmmm\ dd\,\ yyyy"/>
    <numFmt numFmtId="211" formatCode="[$-409]mmm\-yy;@"/>
    <numFmt numFmtId="212" formatCode="mmmm\ dd"/>
    <numFmt numFmtId="213" formatCode="mmm\ dd"/>
    <numFmt numFmtId="214" formatCode="mmm\.\ dd"/>
  </numFmts>
  <fonts count="62">
    <font>
      <sz val="8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6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6"/>
      <name val="Arial"/>
      <family val="2"/>
    </font>
    <font>
      <u val="single"/>
      <sz val="14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5.25"/>
      <color indexed="8"/>
      <name val="Arial"/>
      <family val="2"/>
    </font>
    <font>
      <b/>
      <sz val="10"/>
      <color indexed="8"/>
      <name val="Arial"/>
      <family val="2"/>
    </font>
    <font>
      <sz val="5.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46"/>
      <name val="Arial"/>
      <family val="2"/>
    </font>
    <font>
      <sz val="10"/>
      <color indexed="12"/>
      <name val="Arial"/>
      <family val="2"/>
    </font>
    <font>
      <i/>
      <sz val="10"/>
      <color indexed="60"/>
      <name val="Arial"/>
      <family val="2"/>
    </font>
    <font>
      <sz val="10"/>
      <color indexed="62"/>
      <name val="Arial"/>
      <family val="2"/>
    </font>
    <font>
      <sz val="10"/>
      <color indexed="58"/>
      <name val="Arial"/>
      <family val="2"/>
    </font>
    <font>
      <sz val="10"/>
      <color indexed="22"/>
      <name val="Arial"/>
      <family val="2"/>
    </font>
    <font>
      <b/>
      <sz val="18"/>
      <color indexed="59"/>
      <name val="Cambria"/>
      <family val="2"/>
    </font>
    <font>
      <b/>
      <sz val="15"/>
      <color indexed="59"/>
      <name val="Arial"/>
      <family val="2"/>
    </font>
    <font>
      <b/>
      <sz val="13"/>
      <color indexed="59"/>
      <name val="Arial"/>
      <family val="2"/>
    </font>
    <font>
      <b/>
      <sz val="11"/>
      <color indexed="59"/>
      <name val="Arial"/>
      <family val="2"/>
    </font>
    <font>
      <sz val="10"/>
      <color indexed="46"/>
      <name val="Arial"/>
      <family val="2"/>
    </font>
    <font>
      <b/>
      <sz val="26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9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42">
    <xf numFmtId="0" fontId="0" fillId="0" borderId="0" xfId="0" applyAlignment="1">
      <alignment/>
    </xf>
    <xf numFmtId="188" fontId="0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0" fillId="0" borderId="10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188" fontId="0" fillId="0" borderId="12" xfId="0" applyNumberFormat="1" applyFont="1" applyBorder="1" applyAlignment="1">
      <alignment horizontal="right"/>
    </xf>
    <xf numFmtId="188" fontId="0" fillId="0" borderId="13" xfId="0" applyNumberFormat="1" applyFont="1" applyBorder="1" applyAlignment="1">
      <alignment horizontal="right"/>
    </xf>
    <xf numFmtId="188" fontId="0" fillId="0" borderId="14" xfId="0" applyNumberFormat="1" applyFont="1" applyBorder="1" applyAlignment="1">
      <alignment horizontal="right"/>
    </xf>
    <xf numFmtId="188" fontId="0" fillId="0" borderId="15" xfId="0" applyNumberFormat="1" applyFont="1" applyBorder="1" applyAlignment="1">
      <alignment horizontal="right"/>
    </xf>
    <xf numFmtId="188" fontId="6" fillId="0" borderId="0" xfId="0" applyNumberFormat="1" applyFont="1" applyAlignment="1">
      <alignment/>
    </xf>
    <xf numFmtId="188" fontId="0" fillId="0" borderId="0" xfId="0" applyNumberFormat="1" applyFont="1" applyBorder="1" applyAlignment="1">
      <alignment/>
    </xf>
    <xf numFmtId="188" fontId="0" fillId="0" borderId="16" xfId="0" applyNumberFormat="1" applyFont="1" applyBorder="1" applyAlignment="1">
      <alignment/>
    </xf>
    <xf numFmtId="188" fontId="7" fillId="0" borderId="16" xfId="0" applyNumberFormat="1" applyFont="1" applyBorder="1" applyAlignment="1">
      <alignment/>
    </xf>
    <xf numFmtId="188" fontId="0" fillId="0" borderId="17" xfId="0" applyNumberFormat="1" applyFont="1" applyBorder="1" applyAlignment="1">
      <alignment/>
    </xf>
    <xf numFmtId="188" fontId="4" fillId="0" borderId="18" xfId="0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7" fillId="0" borderId="2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0" fillId="0" borderId="21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88" fontId="0" fillId="0" borderId="22" xfId="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188" fontId="7" fillId="0" borderId="2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3" xfId="0" applyNumberFormat="1" applyFont="1" applyBorder="1" applyAlignment="1">
      <alignment/>
    </xf>
    <xf numFmtId="188" fontId="7" fillId="0" borderId="25" xfId="0" applyNumberFormat="1" applyFont="1" applyBorder="1" applyAlignment="1">
      <alignment/>
    </xf>
    <xf numFmtId="192" fontId="0" fillId="0" borderId="16" xfId="0" applyNumberFormat="1" applyFont="1" applyBorder="1" applyAlignment="1">
      <alignment/>
    </xf>
    <xf numFmtId="192" fontId="0" fillId="0" borderId="20" xfId="0" applyNumberFormat="1" applyFont="1" applyBorder="1" applyAlignment="1">
      <alignment/>
    </xf>
    <xf numFmtId="192" fontId="7" fillId="0" borderId="1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8" fontId="5" fillId="0" borderId="24" xfId="0" applyNumberFormat="1" applyFont="1" applyBorder="1" applyAlignment="1">
      <alignment/>
    </xf>
    <xf numFmtId="188" fontId="8" fillId="0" borderId="23" xfId="0" applyNumberFormat="1" applyFont="1" applyBorder="1" applyAlignment="1">
      <alignment/>
    </xf>
    <xf numFmtId="188" fontId="5" fillId="0" borderId="23" xfId="0" applyNumberFormat="1" applyFont="1" applyBorder="1" applyAlignment="1">
      <alignment/>
    </xf>
    <xf numFmtId="188" fontId="8" fillId="0" borderId="25" xfId="0" applyNumberFormat="1" applyFont="1" applyBorder="1" applyAlignment="1">
      <alignment/>
    </xf>
    <xf numFmtId="188" fontId="7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7" fillId="0" borderId="28" xfId="0" applyNumberFormat="1" applyFont="1" applyBorder="1" applyAlignment="1">
      <alignment/>
    </xf>
    <xf numFmtId="188" fontId="0" fillId="0" borderId="29" xfId="0" applyNumberFormat="1" applyFont="1" applyBorder="1" applyAlignment="1">
      <alignment/>
    </xf>
    <xf numFmtId="188" fontId="0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188" fontId="6" fillId="0" borderId="0" xfId="0" applyNumberFormat="1" applyFont="1" applyBorder="1" applyAlignment="1">
      <alignment/>
    </xf>
    <xf numFmtId="188" fontId="5" fillId="0" borderId="18" xfId="0" applyNumberFormat="1" applyFont="1" applyBorder="1" applyAlignment="1">
      <alignment/>
    </xf>
    <xf numFmtId="188" fontId="0" fillId="0" borderId="31" xfId="0" applyNumberFormat="1" applyFont="1" applyBorder="1" applyAlignment="1">
      <alignment/>
    </xf>
    <xf numFmtId="188" fontId="3" fillId="0" borderId="0" xfId="0" applyNumberFormat="1" applyFont="1" applyAlignment="1">
      <alignment horizontal="center"/>
    </xf>
    <xf numFmtId="3" fontId="0" fillId="0" borderId="19" xfId="0" applyNumberFormat="1" applyFont="1" applyBorder="1" applyAlignment="1">
      <alignment/>
    </xf>
    <xf numFmtId="192" fontId="0" fillId="0" borderId="19" xfId="0" applyNumberFormat="1" applyFont="1" applyBorder="1" applyAlignment="1">
      <alignment/>
    </xf>
    <xf numFmtId="188" fontId="5" fillId="0" borderId="29" xfId="0" applyNumberFormat="1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0" fillId="35" borderId="0" xfId="0" applyFont="1" applyFill="1" applyAlignment="1">
      <alignment/>
    </xf>
    <xf numFmtId="9" fontId="0" fillId="0" borderId="0" xfId="51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9" fontId="9" fillId="0" borderId="0" xfId="0" applyNumberFormat="1" applyFont="1" applyAlignment="1">
      <alignment/>
    </xf>
    <xf numFmtId="9" fontId="9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8" fontId="0" fillId="36" borderId="0" xfId="0" applyNumberFormat="1" applyFont="1" applyFill="1" applyBorder="1" applyAlignment="1" applyProtection="1">
      <alignment/>
      <protection locked="0"/>
    </xf>
    <xf numFmtId="188" fontId="3" fillId="36" borderId="0" xfId="0" applyNumberFormat="1" applyFont="1" applyFill="1" applyBorder="1" applyAlignment="1" applyProtection="1">
      <alignment horizontal="left"/>
      <protection locked="0"/>
    </xf>
    <xf numFmtId="188" fontId="3" fillId="36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6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0" borderId="0" xfId="47" applyFont="1" applyAlignment="1" applyProtection="1" quotePrefix="1">
      <alignment/>
      <protection/>
    </xf>
    <xf numFmtId="14" fontId="14" fillId="0" borderId="0" xfId="0" applyNumberFormat="1" applyFont="1" applyAlignment="1">
      <alignment horizontal="left"/>
    </xf>
    <xf numFmtId="0" fontId="0" fillId="36" borderId="32" xfId="0" applyFill="1" applyBorder="1" applyAlignment="1">
      <alignment/>
    </xf>
    <xf numFmtId="0" fontId="7" fillId="36" borderId="32" xfId="0" applyFont="1" applyFill="1" applyBorder="1" applyAlignment="1">
      <alignment/>
    </xf>
    <xf numFmtId="188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>
      <alignment/>
    </xf>
    <xf numFmtId="192" fontId="9" fillId="36" borderId="32" xfId="51" applyNumberFormat="1" applyFont="1" applyFill="1" applyBorder="1" applyAlignment="1">
      <alignment/>
    </xf>
    <xf numFmtId="192" fontId="9" fillId="36" borderId="32" xfId="0" applyNumberFormat="1" applyFont="1" applyFill="1" applyBorder="1" applyAlignment="1">
      <alignment/>
    </xf>
    <xf numFmtId="192" fontId="9" fillId="36" borderId="32" xfId="51" applyNumberFormat="1" applyFont="1" applyFill="1" applyBorder="1" applyAlignment="1">
      <alignment/>
    </xf>
    <xf numFmtId="188" fontId="9" fillId="36" borderId="32" xfId="0" applyNumberFormat="1" applyFont="1" applyFill="1" applyBorder="1" applyAlignment="1">
      <alignment wrapText="1"/>
    </xf>
    <xf numFmtId="4" fontId="9" fillId="36" borderId="32" xfId="0" applyNumberFormat="1" applyFont="1" applyFill="1" applyBorder="1" applyAlignment="1">
      <alignment/>
    </xf>
    <xf numFmtId="4" fontId="9" fillId="36" borderId="32" xfId="0" applyNumberFormat="1" applyFont="1" applyFill="1" applyBorder="1" applyAlignment="1">
      <alignment/>
    </xf>
    <xf numFmtId="3" fontId="9" fillId="36" borderId="32" xfId="0" applyNumberFormat="1" applyFont="1" applyFill="1" applyBorder="1" applyAlignment="1">
      <alignment/>
    </xf>
    <xf numFmtId="3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 applyProtection="1">
      <alignment/>
      <protection locked="0"/>
    </xf>
    <xf numFmtId="188" fontId="9" fillId="36" borderId="32" xfId="0" applyNumberFormat="1" applyFont="1" applyFill="1" applyBorder="1" applyAlignment="1" applyProtection="1">
      <alignment horizontal="right"/>
      <protection locked="0"/>
    </xf>
    <xf numFmtId="188" fontId="13" fillId="36" borderId="32" xfId="0" applyNumberFormat="1" applyFont="1" applyFill="1" applyBorder="1" applyAlignment="1" applyProtection="1">
      <alignment/>
      <protection locked="0"/>
    </xf>
    <xf numFmtId="188" fontId="9" fillId="37" borderId="32" xfId="0" applyNumberFormat="1" applyFont="1" applyFill="1" applyBorder="1" applyAlignment="1" applyProtection="1">
      <alignment/>
      <protection locked="0"/>
    </xf>
    <xf numFmtId="188" fontId="13" fillId="38" borderId="32" xfId="0" applyNumberFormat="1" applyFont="1" applyFill="1" applyBorder="1" applyAlignment="1" applyProtection="1">
      <alignment/>
      <protection locked="0"/>
    </xf>
    <xf numFmtId="188" fontId="9" fillId="0" borderId="32" xfId="0" applyNumberFormat="1" applyFont="1" applyBorder="1" applyAlignment="1">
      <alignment/>
    </xf>
    <xf numFmtId="188" fontId="9" fillId="0" borderId="32" xfId="0" applyNumberFormat="1" applyFont="1" applyFill="1" applyBorder="1" applyAlignment="1">
      <alignment/>
    </xf>
    <xf numFmtId="188" fontId="13" fillId="0" borderId="32" xfId="0" applyNumberFormat="1" applyFont="1" applyBorder="1" applyAlignment="1">
      <alignment/>
    </xf>
    <xf numFmtId="188" fontId="13" fillId="39" borderId="32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 horizontal="center"/>
    </xf>
    <xf numFmtId="0" fontId="9" fillId="0" borderId="32" xfId="0" applyFont="1" applyBorder="1" applyAlignment="1">
      <alignment/>
    </xf>
    <xf numFmtId="209" fontId="9" fillId="0" borderId="32" xfId="54" applyNumberFormat="1" applyFont="1" applyFill="1" applyBorder="1" applyAlignment="1">
      <alignment horizontal="right" wrapText="1"/>
      <protection/>
    </xf>
    <xf numFmtId="0" fontId="10" fillId="0" borderId="32" xfId="0" applyFont="1" applyBorder="1" applyAlignment="1">
      <alignment/>
    </xf>
    <xf numFmtId="49" fontId="9" fillId="0" borderId="32" xfId="54" applyNumberFormat="1" applyFont="1" applyBorder="1" applyAlignment="1">
      <alignment wrapText="1"/>
      <protection/>
    </xf>
    <xf numFmtId="49" fontId="9" fillId="0" borderId="32" xfId="54" applyNumberFormat="1" applyFont="1" applyFill="1" applyBorder="1" applyAlignment="1">
      <alignment/>
      <protection/>
    </xf>
    <xf numFmtId="190" fontId="9" fillId="0" borderId="32" xfId="0" applyNumberFormat="1" applyFont="1" applyBorder="1" applyAlignment="1">
      <alignment/>
    </xf>
    <xf numFmtId="188" fontId="9" fillId="0" borderId="32" xfId="0" applyNumberFormat="1" applyFont="1" applyBorder="1" applyAlignment="1">
      <alignment wrapText="1"/>
    </xf>
    <xf numFmtId="213" fontId="13" fillId="37" borderId="32" xfId="0" applyNumberFormat="1" applyFont="1" applyFill="1" applyBorder="1" applyAlignment="1" applyProtection="1">
      <alignment horizontal="right"/>
      <protection locked="0"/>
    </xf>
    <xf numFmtId="0" fontId="19" fillId="12" borderId="0" xfId="0" applyFont="1" applyFill="1" applyAlignment="1">
      <alignment horizontal="center"/>
    </xf>
    <xf numFmtId="0" fontId="61" fillId="24" borderId="0" xfId="0" applyFont="1" applyFill="1" applyAlignment="1">
      <alignment horizontal="center" vertical="center"/>
    </xf>
    <xf numFmtId="1" fontId="24" fillId="37" borderId="32" xfId="0" applyNumberFormat="1" applyFont="1" applyFill="1" applyBorder="1" applyAlignment="1" applyProtection="1">
      <alignment horizontal="center"/>
      <protection locked="0"/>
    </xf>
    <xf numFmtId="188" fontId="3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188" fontId="0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188" fontId="3" fillId="36" borderId="0" xfId="0" applyNumberFormat="1" applyFont="1" applyFill="1" applyBorder="1" applyAlignment="1">
      <alignment/>
    </xf>
    <xf numFmtId="1" fontId="24" fillId="36" borderId="32" xfId="0" applyNumberFormat="1" applyFont="1" applyFill="1" applyBorder="1" applyAlignment="1">
      <alignment horizontal="center"/>
    </xf>
    <xf numFmtId="188" fontId="13" fillId="36" borderId="32" xfId="0" applyNumberFormat="1" applyFont="1" applyFill="1" applyBorder="1" applyAlignment="1">
      <alignment horizontal="right"/>
    </xf>
    <xf numFmtId="188" fontId="13" fillId="36" borderId="32" xfId="0" applyNumberFormat="1" applyFont="1" applyFill="1" applyBorder="1" applyAlignment="1">
      <alignment horizontal="center"/>
    </xf>
    <xf numFmtId="188" fontId="0" fillId="36" borderId="0" xfId="0" applyNumberForma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left" wrapText="1"/>
    </xf>
    <xf numFmtId="188" fontId="0" fillId="36" borderId="0" xfId="0" applyNumberFormat="1" applyFont="1" applyFill="1" applyAlignment="1">
      <alignment/>
    </xf>
    <xf numFmtId="188" fontId="3" fillId="36" borderId="0" xfId="0" applyNumberFormat="1" applyFont="1" applyFill="1" applyAlignment="1">
      <alignment horizontal="left"/>
    </xf>
    <xf numFmtId="188" fontId="4" fillId="36" borderId="18" xfId="0" applyNumberFormat="1" applyFont="1" applyFill="1" applyBorder="1" applyAlignment="1">
      <alignment/>
    </xf>
    <xf numFmtId="188" fontId="4" fillId="36" borderId="33" xfId="0" applyNumberFormat="1" applyFont="1" applyFill="1" applyBorder="1" applyAlignment="1">
      <alignment/>
    </xf>
    <xf numFmtId="188" fontId="4" fillId="36" borderId="0" xfId="0" applyNumberFormat="1" applyFont="1" applyFill="1" applyBorder="1" applyAlignment="1">
      <alignment/>
    </xf>
    <xf numFmtId="188" fontId="4" fillId="36" borderId="0" xfId="0" applyNumberFormat="1" applyFont="1" applyFill="1" applyAlignment="1">
      <alignment/>
    </xf>
    <xf numFmtId="188" fontId="9" fillId="36" borderId="0" xfId="0" applyNumberFormat="1" applyFont="1" applyFill="1" applyAlignment="1">
      <alignment/>
    </xf>
    <xf numFmtId="188" fontId="3" fillId="36" borderId="0" xfId="0" applyNumberFormat="1" applyFont="1" applyFill="1" applyAlignment="1">
      <alignment horizontal="left"/>
    </xf>
    <xf numFmtId="188" fontId="9" fillId="36" borderId="0" xfId="0" applyNumberFormat="1" applyFont="1" applyFill="1" applyAlignment="1">
      <alignment horizontal="right"/>
    </xf>
    <xf numFmtId="188" fontId="11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>
      <alignment horizontal="right"/>
    </xf>
    <xf numFmtId="188" fontId="13" fillId="36" borderId="32" xfId="0" applyNumberFormat="1" applyFont="1" applyFill="1" applyBorder="1" applyAlignment="1">
      <alignment/>
    </xf>
    <xf numFmtId="188" fontId="45" fillId="36" borderId="32" xfId="0" applyNumberFormat="1" applyFont="1" applyFill="1" applyBorder="1" applyAlignment="1">
      <alignment/>
    </xf>
    <xf numFmtId="188" fontId="45" fillId="36" borderId="21" xfId="0" applyNumberFormat="1" applyFont="1" applyFill="1" applyBorder="1" applyAlignment="1">
      <alignment/>
    </xf>
    <xf numFmtId="188" fontId="13" fillId="36" borderId="34" xfId="0" applyNumberFormat="1" applyFont="1" applyFill="1" applyBorder="1" applyAlignment="1">
      <alignment/>
    </xf>
    <xf numFmtId="188" fontId="10" fillId="36" borderId="32" xfId="0" applyNumberFormat="1" applyFont="1" applyFill="1" applyBorder="1" applyAlignment="1">
      <alignment/>
    </xf>
    <xf numFmtId="188" fontId="3" fillId="36" borderId="0" xfId="0" applyNumberFormat="1" applyFont="1" applyFill="1" applyAlignment="1">
      <alignment horizontal="center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0" fillId="36" borderId="0" xfId="0" applyFill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A9AE2"/>
      <rgbColor rgb="00F87C5A"/>
      <rgbColor rgb="007F5393"/>
      <rgbColor rgb="008B3B35"/>
      <rgbColor rgb="007A9AE2"/>
      <rgbColor rgb="0023BF8B"/>
      <rgbColor rgb="007A9AE2"/>
      <rgbColor rgb="00F87C5A"/>
      <rgbColor rgb="00C0362C"/>
      <rgbColor rgb="008B3B35"/>
      <rgbColor rgb="00736E03"/>
      <rgbColor rgb="0023BF8B"/>
      <rgbColor rgb="00DB638E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F5393"/>
      <rgbColor rgb="00E3AE99"/>
      <rgbColor rgb="00B3C0DA"/>
      <rgbColor rgb="00EAD586"/>
      <rgbColor rgb="00B3C6A2"/>
      <rgbColor rgb="00000000"/>
      <rgbColor rgb="00FD5E17"/>
      <rgbColor rgb="00C0C0C0"/>
      <rgbColor rgb="007F5393"/>
      <rgbColor rgb="0023BF8B"/>
      <rgbColor rgb="008B3B35"/>
      <rgbColor rgb="00A1AB43"/>
      <rgbColor rgb="00A1AB43"/>
      <rgbColor rgb="00A1AB43"/>
      <rgbColor rgb="00736E03"/>
      <rgbColor rgb="00DB638E"/>
      <rgbColor rgb="000A4473"/>
      <rgbColor rgb="00F87C5A"/>
      <rgbColor rgb="00CE9D00"/>
      <rgbColor rgb="00217491"/>
      <rgbColor rgb="00999999"/>
      <rgbColor rgb="00736E03"/>
      <rgbColor rgb="0000694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835"/>
          <c:y val="0.1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0.71325"/>
          <c:h val="0.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Grafik!$A$5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Grafik!$B$5:$E$5</c:f>
              <c:numCache/>
            </c:numRef>
          </c:val>
        </c:ser>
        <c:ser>
          <c:idx val="1"/>
          <c:order val="1"/>
          <c:tx>
            <c:strRef>
              <c:f>Grafik!$A$6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Grafik!$B$6:$E$6</c:f>
              <c:numCache/>
            </c:numRef>
          </c:val>
        </c:ser>
        <c:gapWidth val="90"/>
        <c:axId val="53594230"/>
        <c:axId val="12586023"/>
      </c:barChart>
      <c:catAx>
        <c:axId val="5359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86023"/>
        <c:crosses val="autoZero"/>
        <c:auto val="1"/>
        <c:lblOffset val="100"/>
        <c:tickLblSkip val="1"/>
        <c:noMultiLvlLbl val="0"/>
      </c:catAx>
      <c:valAx>
        <c:axId val="12586023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94230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7375"/>
          <c:y val="0.1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75"/>
          <c:w val="0.73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Grafik!$G$6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Grafik!$H$6:$K$6</c:f>
              <c:numCache/>
            </c:numRef>
          </c:val>
        </c:ser>
        <c:ser>
          <c:idx val="1"/>
          <c:order val="1"/>
          <c:tx>
            <c:strRef>
              <c:f>Grafik!$G$7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Grafik!$H$7:$K$7</c:f>
              <c:numCache/>
            </c:numRef>
          </c:val>
        </c:ser>
        <c:gapWidth val="90"/>
        <c:axId val="46165344"/>
        <c:axId val="12834913"/>
      </c:barChart>
      <c:catAx>
        <c:axId val="4616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34913"/>
        <c:crosses val="autoZero"/>
        <c:auto val="1"/>
        <c:lblOffset val="100"/>
        <c:tickLblSkip val="1"/>
        <c:noMultiLvlLbl val="0"/>
      </c:catAx>
      <c:valAx>
        <c:axId val="12834913"/>
        <c:scaling>
          <c:orientation val="minMax"/>
          <c:max val="1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5344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9475"/>
          <c:y val="0.1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675"/>
          <c:w val="0.71325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Grafik!$M$5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Grafik!$N$5:$Q$5</c:f>
              <c:numCache/>
            </c:numRef>
          </c:val>
        </c:ser>
        <c:ser>
          <c:idx val="1"/>
          <c:order val="1"/>
          <c:tx>
            <c:strRef>
              <c:f>Grafik!$M$6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Grafik!$N$6:$Q$6</c:f>
              <c:numCache/>
            </c:numRef>
          </c:val>
        </c:ser>
        <c:gapWidth val="90"/>
        <c:axId val="48405354"/>
        <c:axId val="32995003"/>
      </c:barChart>
      <c:catAx>
        <c:axId val="48405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5003"/>
        <c:crosses val="autoZero"/>
        <c:auto val="1"/>
        <c:lblOffset val="100"/>
        <c:tickLblSkip val="1"/>
        <c:noMultiLvlLbl val="0"/>
      </c:catAx>
      <c:valAx>
        <c:axId val="32995003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05354"/>
        <c:crossesAt val="1"/>
        <c:crossBetween val="between"/>
        <c:dispUnits/>
        <c:majorUnit val="5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4875"/>
          <c:y val="0.1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75"/>
          <c:w val="0.74975"/>
          <c:h val="0.7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Grafik!$S$5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Grafik!$T$5:$W$5</c:f>
              <c:numCache/>
            </c:numRef>
          </c:val>
        </c:ser>
        <c:ser>
          <c:idx val="1"/>
          <c:order val="1"/>
          <c:tx>
            <c:strRef>
              <c:f>Grafik!$S$6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Grafik!$T$6:$W$6</c:f>
              <c:numCache/>
            </c:numRef>
          </c:val>
        </c:ser>
        <c:gapWidth val="90"/>
        <c:axId val="28519572"/>
        <c:axId val="55349557"/>
      </c:barChart>
      <c:catAx>
        <c:axId val="2851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9557"/>
        <c:crosses val="autoZero"/>
        <c:auto val="1"/>
        <c:lblOffset val="100"/>
        <c:tickLblSkip val="1"/>
        <c:noMultiLvlLbl val="0"/>
      </c:catAx>
      <c:valAx>
        <c:axId val="55349557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9572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8075"/>
          <c:y val="0.1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95"/>
          <c:w val="0.7132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Grafik!$Z$5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Grafik!$AA$5:$AD$5</c:f>
              <c:numCache/>
            </c:numRef>
          </c:val>
        </c:ser>
        <c:ser>
          <c:idx val="1"/>
          <c:order val="1"/>
          <c:tx>
            <c:strRef>
              <c:f>Grafik!$Z$6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Grafik!$AA$6:$AD$6</c:f>
              <c:numCache/>
            </c:numRef>
          </c:val>
        </c:ser>
        <c:gapWidth val="90"/>
        <c:axId val="28383966"/>
        <c:axId val="54129103"/>
      </c:barChart>
      <c:catAx>
        <c:axId val="2838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29103"/>
        <c:crosses val="autoZero"/>
        <c:auto val="1"/>
        <c:lblOffset val="100"/>
        <c:tickLblSkip val="1"/>
        <c:noMultiLvlLbl val="0"/>
      </c:catAx>
      <c:valAx>
        <c:axId val="5412910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3966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4875"/>
          <c:y val="0.1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25"/>
          <c:w val="0.7497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Grafik!$AF$5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Grafik!$AG$5:$AJ$5</c:f>
              <c:numCache/>
            </c:numRef>
          </c:val>
        </c:ser>
        <c:ser>
          <c:idx val="1"/>
          <c:order val="1"/>
          <c:tx>
            <c:strRef>
              <c:f>Grafik!$AF$6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Grafik!$AG$6:$AJ$6</c:f>
              <c:numCache/>
            </c:numRef>
          </c:val>
        </c:ser>
        <c:gapWidth val="90"/>
        <c:axId val="17399880"/>
        <c:axId val="22381193"/>
      </c:barChart>
      <c:catAx>
        <c:axId val="1739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1193"/>
        <c:crosses val="autoZero"/>
        <c:auto val="1"/>
        <c:lblOffset val="100"/>
        <c:tickLblSkip val="1"/>
        <c:noMultiLvlLbl val="0"/>
      </c:catAx>
      <c:valAx>
        <c:axId val="2238119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9880"/>
        <c:crossesAt val="1"/>
        <c:crossBetween val="between"/>
        <c:dispUnits/>
        <c:majorUnit val="4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2247900</xdr:colOff>
      <xdr:row>8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47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2266950</xdr:colOff>
      <xdr:row>0</xdr:row>
      <xdr:rowOff>1123950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247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2247900</xdr:colOff>
      <xdr:row>2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47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2247900</xdr:colOff>
      <xdr:row>2</xdr:row>
      <xdr:rowOff>266700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2247900</xdr:colOff>
      <xdr:row>2</xdr:row>
      <xdr:rowOff>247650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2247900</xdr:colOff>
      <xdr:row>1</xdr:row>
      <xdr:rowOff>904875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2247900</xdr:colOff>
      <xdr:row>1</xdr:row>
      <xdr:rowOff>904875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133350</xdr:rowOff>
    </xdr:from>
    <xdr:to>
      <xdr:col>5</xdr:col>
      <xdr:colOff>123825</xdr:colOff>
      <xdr:row>51</xdr:row>
      <xdr:rowOff>133350</xdr:rowOff>
    </xdr:to>
    <xdr:graphicFrame>
      <xdr:nvGraphicFramePr>
        <xdr:cNvPr id="1" name="Diagramm 1"/>
        <xdr:cNvGraphicFramePr/>
      </xdr:nvGraphicFramePr>
      <xdr:xfrm>
        <a:off x="47625" y="2762250"/>
        <a:ext cx="35052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18</xdr:row>
      <xdr:rowOff>76200</xdr:rowOff>
    </xdr:from>
    <xdr:to>
      <xdr:col>9</xdr:col>
      <xdr:colOff>38100</xdr:colOff>
      <xdr:row>52</xdr:row>
      <xdr:rowOff>0</xdr:rowOff>
    </xdr:to>
    <xdr:graphicFrame>
      <xdr:nvGraphicFramePr>
        <xdr:cNvPr id="2" name="Diagramm 5"/>
        <xdr:cNvGraphicFramePr/>
      </xdr:nvGraphicFramePr>
      <xdr:xfrm>
        <a:off x="2638425" y="2705100"/>
        <a:ext cx="3571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676275</xdr:colOff>
      <xdr:row>19</xdr:row>
      <xdr:rowOff>19050</xdr:rowOff>
    </xdr:from>
    <xdr:to>
      <xdr:col>17</xdr:col>
      <xdr:colOff>66675</xdr:colOff>
      <xdr:row>52</xdr:row>
      <xdr:rowOff>19050</xdr:rowOff>
    </xdr:to>
    <xdr:graphicFrame>
      <xdr:nvGraphicFramePr>
        <xdr:cNvPr id="3" name="Diagramm 6"/>
        <xdr:cNvGraphicFramePr/>
      </xdr:nvGraphicFramePr>
      <xdr:xfrm>
        <a:off x="8220075" y="2790825"/>
        <a:ext cx="350520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523875</xdr:colOff>
      <xdr:row>18</xdr:row>
      <xdr:rowOff>104775</xdr:rowOff>
    </xdr:from>
    <xdr:to>
      <xdr:col>20</xdr:col>
      <xdr:colOff>666750</xdr:colOff>
      <xdr:row>52</xdr:row>
      <xdr:rowOff>28575</xdr:rowOff>
    </xdr:to>
    <xdr:graphicFrame>
      <xdr:nvGraphicFramePr>
        <xdr:cNvPr id="4" name="Diagramm 7"/>
        <xdr:cNvGraphicFramePr/>
      </xdr:nvGraphicFramePr>
      <xdr:xfrm>
        <a:off x="10810875" y="2733675"/>
        <a:ext cx="3209925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9525</xdr:colOff>
      <xdr:row>19</xdr:row>
      <xdr:rowOff>0</xdr:rowOff>
    </xdr:from>
    <xdr:to>
      <xdr:col>30</xdr:col>
      <xdr:colOff>85725</xdr:colOff>
      <xdr:row>52</xdr:row>
      <xdr:rowOff>0</xdr:rowOff>
    </xdr:to>
    <xdr:graphicFrame>
      <xdr:nvGraphicFramePr>
        <xdr:cNvPr id="5" name="Diagramm 8"/>
        <xdr:cNvGraphicFramePr/>
      </xdr:nvGraphicFramePr>
      <xdr:xfrm>
        <a:off x="16792575" y="2771775"/>
        <a:ext cx="350520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542925</xdr:colOff>
      <xdr:row>18</xdr:row>
      <xdr:rowOff>85725</xdr:rowOff>
    </xdr:from>
    <xdr:to>
      <xdr:col>33</xdr:col>
      <xdr:colOff>323850</xdr:colOff>
      <xdr:row>52</xdr:row>
      <xdr:rowOff>9525</xdr:rowOff>
    </xdr:to>
    <xdr:graphicFrame>
      <xdr:nvGraphicFramePr>
        <xdr:cNvPr id="6" name="Diagramm 9"/>
        <xdr:cNvGraphicFramePr/>
      </xdr:nvGraphicFramePr>
      <xdr:xfrm>
        <a:off x="19383375" y="2714625"/>
        <a:ext cx="3209925" cy="4781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1133475</xdr:colOff>
      <xdr:row>2</xdr:row>
      <xdr:rowOff>114300</xdr:rowOff>
    </xdr:to>
    <xdr:pic>
      <xdr:nvPicPr>
        <xdr:cNvPr id="1" name="Picture 1" descr="Logo_Wacker_BW_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investor.relations@siltronic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26"/>
  <sheetViews>
    <sheetView tabSelected="1" zoomScale="75" zoomScaleNormal="75" zoomScalePageLayoutView="0" workbookViewId="0" topLeftCell="A1">
      <selection activeCell="D31" sqref="D31"/>
    </sheetView>
  </sheetViews>
  <sheetFormatPr defaultColWidth="12" defaultRowHeight="11.25"/>
  <cols>
    <col min="1" max="1" width="39.66015625" style="0" customWidth="1"/>
    <col min="2" max="2" width="86.33203125" style="0" customWidth="1"/>
    <col min="3" max="3" width="37.5" style="0" customWidth="1"/>
    <col min="4" max="5" width="12" style="66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1" spans="1:5" s="70" customFormat="1" ht="33.75">
      <c r="A11" s="106" t="s">
        <v>130</v>
      </c>
      <c r="B11" s="106"/>
      <c r="C11" s="106"/>
      <c r="D11" s="71"/>
      <c r="E11" s="71"/>
    </row>
    <row r="13" spans="1:5" ht="20.25">
      <c r="A13" s="105">
        <v>2015</v>
      </c>
      <c r="B13" s="105"/>
      <c r="C13" s="105"/>
      <c r="D13" s="72"/>
      <c r="E13" s="72"/>
    </row>
    <row r="18" ht="15">
      <c r="A18" s="74">
        <v>42306</v>
      </c>
    </row>
    <row r="20" ht="24.75" customHeight="1">
      <c r="A20" s="52" t="s">
        <v>89</v>
      </c>
    </row>
    <row r="21" ht="24.75" customHeight="1">
      <c r="A21" s="52" t="s">
        <v>125</v>
      </c>
    </row>
    <row r="22" ht="24.75" customHeight="1">
      <c r="A22" s="52" t="s">
        <v>126</v>
      </c>
    </row>
    <row r="23" ht="10.5" customHeight="1">
      <c r="A23" s="52"/>
    </row>
    <row r="24" ht="18">
      <c r="A24" s="73" t="s">
        <v>127</v>
      </c>
    </row>
    <row r="26" ht="18">
      <c r="A26" s="52"/>
    </row>
  </sheetData>
  <sheetProtection password="AE66" sheet="1"/>
  <mergeCells count="2">
    <mergeCell ref="A13:C13"/>
    <mergeCell ref="A11:C11"/>
  </mergeCells>
  <hyperlinks>
    <hyperlink ref="A24" r:id="rId1" display="email: investor.relations@siltronic.com"/>
  </hyperlinks>
  <printOptions/>
  <pageMargins left="0.787401575" right="0.787401575" top="0.984251969" bottom="0.87" header="0.4921259845" footer="0.492125984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 topLeftCell="A1">
      <selection activeCell="J15" sqref="J15"/>
    </sheetView>
  </sheetViews>
  <sheetFormatPr defaultColWidth="12" defaultRowHeight="11.25"/>
  <cols>
    <col min="1" max="1" width="46.66015625" style="112" customWidth="1"/>
    <col min="2" max="2" width="15" style="112" customWidth="1"/>
    <col min="3" max="3" width="14" style="112" customWidth="1"/>
    <col min="4" max="7" width="14.33203125" style="112" customWidth="1"/>
    <col min="8" max="16384" width="12" style="112" customWidth="1"/>
  </cols>
  <sheetData>
    <row r="1" ht="91.5" customHeight="1">
      <c r="A1" s="111"/>
    </row>
    <row r="2" ht="11.25">
      <c r="A2" s="111"/>
    </row>
    <row r="3" ht="15.75">
      <c r="A3" s="113" t="s">
        <v>128</v>
      </c>
    </row>
    <row r="5" spans="1:7" ht="12.75">
      <c r="A5" s="77"/>
      <c r="B5" s="114">
        <v>2014</v>
      </c>
      <c r="C5" s="114"/>
      <c r="D5" s="114"/>
      <c r="E5" s="114">
        <v>2015</v>
      </c>
      <c r="F5" s="114"/>
      <c r="G5" s="114"/>
    </row>
    <row r="6" spans="1:7" ht="12.75">
      <c r="A6" s="115"/>
      <c r="B6" s="116" t="s">
        <v>104</v>
      </c>
      <c r="C6" s="116" t="s">
        <v>103</v>
      </c>
      <c r="D6" s="116" t="s">
        <v>105</v>
      </c>
      <c r="E6" s="116" t="s">
        <v>104</v>
      </c>
      <c r="F6" s="116" t="s">
        <v>103</v>
      </c>
      <c r="G6" s="116" t="s">
        <v>105</v>
      </c>
    </row>
    <row r="7" spans="1:7" ht="11.25">
      <c r="A7" s="75"/>
      <c r="B7" s="75"/>
      <c r="C7" s="76"/>
      <c r="D7" s="76"/>
      <c r="E7" s="75"/>
      <c r="F7" s="76"/>
      <c r="G7" s="76"/>
    </row>
    <row r="8" spans="1:7" ht="12.75">
      <c r="A8" s="77" t="s">
        <v>53</v>
      </c>
      <c r="B8" s="77">
        <v>196.4</v>
      </c>
      <c r="C8" s="78">
        <v>210.4</v>
      </c>
      <c r="D8" s="78">
        <v>216</v>
      </c>
      <c r="E8" s="77">
        <v>238.7</v>
      </c>
      <c r="F8" s="78">
        <v>246.7</v>
      </c>
      <c r="G8" s="78">
        <v>230.6</v>
      </c>
    </row>
    <row r="9" spans="1:7" ht="12.75">
      <c r="A9" s="77" t="s">
        <v>24</v>
      </c>
      <c r="B9" s="77">
        <v>31.499999999999993</v>
      </c>
      <c r="C9" s="78">
        <v>28.300000000000008</v>
      </c>
      <c r="D9" s="78">
        <v>33.19999999999999</v>
      </c>
      <c r="E9" s="77">
        <v>40.1</v>
      </c>
      <c r="F9" s="78">
        <v>31.399999999999984</v>
      </c>
      <c r="G9" s="78">
        <v>29.3</v>
      </c>
    </row>
    <row r="10" spans="1:7" ht="12.75">
      <c r="A10" s="77" t="s">
        <v>131</v>
      </c>
      <c r="B10" s="79">
        <v>0.16038696537678204</v>
      </c>
      <c r="C10" s="80">
        <v>0.13450570342205326</v>
      </c>
      <c r="D10" s="80">
        <v>0.15370370370370365</v>
      </c>
      <c r="E10" s="80">
        <v>0.1679932970255551</v>
      </c>
      <c r="F10" s="80">
        <v>0.12728009728415074</v>
      </c>
      <c r="G10" s="80">
        <v>0.12705984388551606</v>
      </c>
    </row>
    <row r="11" spans="1:7" ht="12.75">
      <c r="A11" s="77" t="s">
        <v>14</v>
      </c>
      <c r="B11" s="77">
        <v>-0.9000000000000057</v>
      </c>
      <c r="C11" s="78">
        <v>-9.49999999999999</v>
      </c>
      <c r="D11" s="78">
        <v>-7.700000000000006</v>
      </c>
      <c r="E11" s="77">
        <v>8.299999999999997</v>
      </c>
      <c r="F11" s="78">
        <v>0.19999999999998508</v>
      </c>
      <c r="G11" s="78">
        <v>0.3</v>
      </c>
    </row>
    <row r="12" spans="1:7" ht="12.75">
      <c r="A12" s="77" t="s">
        <v>132</v>
      </c>
      <c r="B12" s="79">
        <v>-0.004582484725050945</v>
      </c>
      <c r="C12" s="81">
        <v>-0.0451520912547528</v>
      </c>
      <c r="D12" s="81">
        <v>-0.03564814814814818</v>
      </c>
      <c r="E12" s="79">
        <v>0.03477167993297024</v>
      </c>
      <c r="F12" s="81">
        <v>0.0008107012565868873</v>
      </c>
      <c r="G12" s="81">
        <v>0.0013009540329575022</v>
      </c>
    </row>
    <row r="13" spans="1:7" ht="12.75">
      <c r="A13" s="77" t="s">
        <v>83</v>
      </c>
      <c r="B13" s="77">
        <v>-0.9</v>
      </c>
      <c r="C13" s="78">
        <v>-2.2</v>
      </c>
      <c r="D13" s="78">
        <v>-2.1</v>
      </c>
      <c r="E13" s="77">
        <v>-2.1</v>
      </c>
      <c r="F13" s="78">
        <v>-3.2</v>
      </c>
      <c r="G13" s="78">
        <v>-3.1</v>
      </c>
    </row>
    <row r="14" spans="1:7" ht="12.75">
      <c r="A14" s="77" t="s">
        <v>93</v>
      </c>
      <c r="B14" s="77">
        <v>-1.8000000000000058</v>
      </c>
      <c r="C14" s="78">
        <v>-11.699999999999989</v>
      </c>
      <c r="D14" s="78">
        <v>-9.800000000000006</v>
      </c>
      <c r="E14" s="78">
        <v>6.1999999999999975</v>
      </c>
      <c r="F14" s="78">
        <v>-3.000000000000015</v>
      </c>
      <c r="G14" s="78">
        <v>-2.799999999999996</v>
      </c>
    </row>
    <row r="15" spans="1:7" ht="12.75">
      <c r="A15" s="82" t="s">
        <v>114</v>
      </c>
      <c r="B15" s="77">
        <v>-3.0000000000000058</v>
      </c>
      <c r="C15" s="78">
        <v>-14.099999999999989</v>
      </c>
      <c r="D15" s="78">
        <v>-12.200000000000006</v>
      </c>
      <c r="E15" s="77">
        <v>1.8999999999999977</v>
      </c>
      <c r="F15" s="78">
        <v>-7.000000000000015</v>
      </c>
      <c r="G15" s="78">
        <v>-6.199999999999996</v>
      </c>
    </row>
    <row r="16" spans="1:7" ht="12.75">
      <c r="A16" s="77" t="s">
        <v>84</v>
      </c>
      <c r="B16" s="83">
        <v>-0.023333333333333532</v>
      </c>
      <c r="C16" s="83">
        <v>-0.34999999999999964</v>
      </c>
      <c r="D16" s="83">
        <v>-0.3100000000000002</v>
      </c>
      <c r="E16" s="83">
        <v>0.10666666666666659</v>
      </c>
      <c r="F16" s="83">
        <v>-0.17333333333333384</v>
      </c>
      <c r="G16" s="83">
        <v>-0.14666666666666653</v>
      </c>
    </row>
    <row r="17" spans="1:7" ht="12.75">
      <c r="A17" s="77"/>
      <c r="B17" s="83"/>
      <c r="C17" s="84"/>
      <c r="D17" s="84"/>
      <c r="E17" s="83"/>
      <c r="F17" s="84"/>
      <c r="G17" s="84"/>
    </row>
    <row r="18" spans="1:7" ht="12.75">
      <c r="A18" s="77" t="s">
        <v>133</v>
      </c>
      <c r="B18" s="77">
        <v>6.8</v>
      </c>
      <c r="C18" s="78">
        <v>6.4</v>
      </c>
      <c r="D18" s="78">
        <v>8.4</v>
      </c>
      <c r="E18" s="77">
        <v>4.3</v>
      </c>
      <c r="F18" s="78">
        <v>9.1</v>
      </c>
      <c r="G18" s="78">
        <v>27.2</v>
      </c>
    </row>
    <row r="19" spans="1:11" ht="14.25">
      <c r="A19" s="82" t="s">
        <v>164</v>
      </c>
      <c r="B19" s="77">
        <v>79.1</v>
      </c>
      <c r="C19" s="78">
        <v>-4.1</v>
      </c>
      <c r="D19" s="78">
        <v>20.5</v>
      </c>
      <c r="E19" s="77">
        <v>39.6</v>
      </c>
      <c r="F19" s="78">
        <v>7.1</v>
      </c>
      <c r="G19" s="78">
        <v>1.2</v>
      </c>
      <c r="J19" s="117"/>
      <c r="K19" s="117"/>
    </row>
    <row r="20" spans="1:7" ht="12.75">
      <c r="A20" s="75"/>
      <c r="B20" s="75"/>
      <c r="C20" s="78"/>
      <c r="D20" s="78"/>
      <c r="E20" s="75"/>
      <c r="F20" s="78"/>
      <c r="G20" s="78"/>
    </row>
    <row r="21" spans="1:7" ht="12.75">
      <c r="A21" s="77" t="s">
        <v>85</v>
      </c>
      <c r="B21" s="77">
        <v>498.9</v>
      </c>
      <c r="C21" s="78">
        <v>459.9</v>
      </c>
      <c r="D21" s="78">
        <v>409.3</v>
      </c>
      <c r="E21" s="77">
        <v>197.5</v>
      </c>
      <c r="F21" s="78">
        <v>500.9</v>
      </c>
      <c r="G21" s="78">
        <v>501.7</v>
      </c>
    </row>
    <row r="22" spans="1:7" ht="12.75">
      <c r="A22" s="77" t="s">
        <v>72</v>
      </c>
      <c r="B22" s="77">
        <v>49.1</v>
      </c>
      <c r="C22" s="78">
        <v>48.6</v>
      </c>
      <c r="D22" s="78">
        <v>35.3</v>
      </c>
      <c r="E22" s="77">
        <v>181.5</v>
      </c>
      <c r="F22" s="78">
        <v>39.6</v>
      </c>
      <c r="G22" s="78">
        <v>37.5</v>
      </c>
    </row>
    <row r="23" spans="1:7" ht="12.75">
      <c r="A23" s="77" t="s">
        <v>71</v>
      </c>
      <c r="B23" s="77">
        <v>218.6</v>
      </c>
      <c r="C23" s="78">
        <v>249</v>
      </c>
      <c r="D23" s="78">
        <v>290.3</v>
      </c>
      <c r="E23" s="77">
        <v>428.5</v>
      </c>
      <c r="F23" s="78">
        <v>292.1</v>
      </c>
      <c r="G23" s="78">
        <v>293.9</v>
      </c>
    </row>
    <row r="24" spans="1:7" ht="14.25">
      <c r="A24" s="77" t="s">
        <v>177</v>
      </c>
      <c r="B24" s="77">
        <v>6.4</v>
      </c>
      <c r="C24" s="78">
        <v>8.299999999999997</v>
      </c>
      <c r="D24" s="78">
        <v>39.7</v>
      </c>
      <c r="E24" s="77">
        <v>16.099999999999966</v>
      </c>
      <c r="F24" s="78">
        <v>166.1</v>
      </c>
      <c r="G24" s="78">
        <v>166.2</v>
      </c>
    </row>
    <row r="25" spans="1:7" ht="12.75">
      <c r="A25" s="77" t="s">
        <v>69</v>
      </c>
      <c r="B25" s="77">
        <v>974.2</v>
      </c>
      <c r="C25" s="78">
        <v>950.7</v>
      </c>
      <c r="D25" s="78">
        <v>969.4</v>
      </c>
      <c r="E25" s="77">
        <v>1103.5</v>
      </c>
      <c r="F25" s="78">
        <v>1071.9</v>
      </c>
      <c r="G25" s="78">
        <v>1037.8</v>
      </c>
    </row>
    <row r="26" spans="1:7" ht="12.75">
      <c r="A26" s="77"/>
      <c r="B26" s="77"/>
      <c r="C26" s="78"/>
      <c r="D26" s="78"/>
      <c r="E26" s="77"/>
      <c r="F26" s="78"/>
      <c r="G26" s="78"/>
    </row>
    <row r="27" spans="1:7" ht="12.75">
      <c r="A27" s="77" t="s">
        <v>82</v>
      </c>
      <c r="B27" s="85">
        <v>4361</v>
      </c>
      <c r="C27" s="86">
        <v>4291</v>
      </c>
      <c r="D27" s="86">
        <v>4225</v>
      </c>
      <c r="E27" s="85">
        <v>4101</v>
      </c>
      <c r="F27" s="86">
        <v>4043</v>
      </c>
      <c r="G27" s="86">
        <v>3978</v>
      </c>
    </row>
    <row r="30" spans="1:7" ht="11.25">
      <c r="A30" s="118" t="s">
        <v>165</v>
      </c>
      <c r="B30" s="119"/>
      <c r="C30" s="119"/>
      <c r="D30" s="119"/>
      <c r="E30" s="120"/>
      <c r="F30" s="120"/>
      <c r="G30" s="120"/>
    </row>
    <row r="31" ht="11.25">
      <c r="A31" s="119" t="s">
        <v>176</v>
      </c>
    </row>
    <row r="36" ht="11.25">
      <c r="A36" s="119"/>
    </row>
  </sheetData>
  <sheetProtection password="AE66" sheet="1"/>
  <mergeCells count="2">
    <mergeCell ref="B5:D5"/>
    <mergeCell ref="E5:G5"/>
  </mergeCells>
  <printOptions/>
  <pageMargins left="0.787401575" right="0.787401575" top="0.23" bottom="0.984251969" header="0.58" footer="0.4921259845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9"/>
  <sheetViews>
    <sheetView zoomScalePageLayoutView="0" workbookViewId="0" topLeftCell="A1">
      <selection activeCell="B2" sqref="B2"/>
    </sheetView>
  </sheetViews>
  <sheetFormatPr defaultColWidth="12" defaultRowHeight="11.25"/>
  <cols>
    <col min="1" max="1" width="65.66015625" style="67" bestFit="1" customWidth="1"/>
    <col min="2" max="2" width="11.66015625" style="67" bestFit="1" customWidth="1"/>
    <col min="3" max="7" width="13.83203125" style="67" customWidth="1"/>
    <col min="8" max="16384" width="12" style="67" customWidth="1"/>
  </cols>
  <sheetData>
    <row r="1" ht="11.25"/>
    <row r="2" ht="53.25" customHeight="1"/>
    <row r="3" spans="1:2" ht="52.5" customHeight="1">
      <c r="A3" s="68" t="s">
        <v>134</v>
      </c>
      <c r="B3" s="69"/>
    </row>
    <row r="4" spans="1:7" ht="15.75">
      <c r="A4" s="69"/>
      <c r="B4" s="69"/>
      <c r="C4" s="69"/>
      <c r="D4" s="69"/>
      <c r="E4" s="69"/>
      <c r="F4" s="69"/>
      <c r="G4" s="69"/>
    </row>
    <row r="5" spans="1:7" ht="12.75">
      <c r="A5" s="90"/>
      <c r="B5" s="107">
        <v>2014</v>
      </c>
      <c r="C5" s="107"/>
      <c r="D5" s="107"/>
      <c r="E5" s="107">
        <v>2015</v>
      </c>
      <c r="F5" s="107"/>
      <c r="G5" s="107"/>
    </row>
    <row r="6" spans="1:7" ht="12.75">
      <c r="A6" s="90"/>
      <c r="B6" s="96" t="s">
        <v>104</v>
      </c>
      <c r="C6" s="96" t="s">
        <v>103</v>
      </c>
      <c r="D6" s="96" t="s">
        <v>105</v>
      </c>
      <c r="E6" s="96" t="s">
        <v>104</v>
      </c>
      <c r="F6" s="96" t="s">
        <v>103</v>
      </c>
      <c r="G6" s="96" t="s">
        <v>105</v>
      </c>
    </row>
    <row r="7" spans="1:7" ht="12.75">
      <c r="A7" s="87"/>
      <c r="B7" s="88"/>
      <c r="C7" s="88"/>
      <c r="D7" s="88"/>
      <c r="E7" s="88"/>
      <c r="F7" s="88"/>
      <c r="G7" s="88"/>
    </row>
    <row r="8" spans="1:7" ht="12.75">
      <c r="A8" s="87" t="s">
        <v>53</v>
      </c>
      <c r="B8" s="87">
        <v>196.4</v>
      </c>
      <c r="C8" s="87">
        <v>210.4</v>
      </c>
      <c r="D8" s="87">
        <v>216</v>
      </c>
      <c r="E8" s="87">
        <v>238.7</v>
      </c>
      <c r="F8" s="87">
        <v>246.7</v>
      </c>
      <c r="G8" s="87">
        <v>230.6</v>
      </c>
    </row>
    <row r="9" spans="1:7" ht="12.75">
      <c r="A9" s="87" t="s">
        <v>115</v>
      </c>
      <c r="B9" s="87">
        <v>-187.3</v>
      </c>
      <c r="C9" s="87">
        <v>-195.6</v>
      </c>
      <c r="D9" s="87">
        <v>-196.4</v>
      </c>
      <c r="E9" s="87">
        <v>-199.1</v>
      </c>
      <c r="F9" s="87">
        <v>-200</v>
      </c>
      <c r="G9" s="87">
        <v>-185.6</v>
      </c>
    </row>
    <row r="10" spans="1:7" ht="12.75">
      <c r="A10" s="91" t="s">
        <v>54</v>
      </c>
      <c r="B10" s="91">
        <v>9.099999999999994</v>
      </c>
      <c r="C10" s="91">
        <v>14.800000000000011</v>
      </c>
      <c r="D10" s="91">
        <v>19.599999999999994</v>
      </c>
      <c r="E10" s="91">
        <v>39.599999999999994</v>
      </c>
      <c r="F10" s="91">
        <v>46.69999999999999</v>
      </c>
      <c r="G10" s="91">
        <v>45</v>
      </c>
    </row>
    <row r="11" spans="1:7" ht="12.75">
      <c r="A11" s="87" t="s">
        <v>55</v>
      </c>
      <c r="B11" s="87">
        <v>-7.5</v>
      </c>
      <c r="C11" s="87">
        <v>-7.6</v>
      </c>
      <c r="D11" s="87">
        <v>-7.8</v>
      </c>
      <c r="E11" s="87">
        <v>-8.5</v>
      </c>
      <c r="F11" s="87">
        <v>-9.1</v>
      </c>
      <c r="G11" s="87">
        <v>-8.4</v>
      </c>
    </row>
    <row r="12" spans="1:7" ht="12.75">
      <c r="A12" s="87" t="s">
        <v>56</v>
      </c>
      <c r="B12" s="87">
        <v>-15.9</v>
      </c>
      <c r="C12" s="87">
        <v>-15.3</v>
      </c>
      <c r="D12" s="87">
        <v>-16.2</v>
      </c>
      <c r="E12" s="87">
        <v>-16.2</v>
      </c>
      <c r="F12" s="87">
        <v>-16.3</v>
      </c>
      <c r="G12" s="87">
        <v>-16</v>
      </c>
    </row>
    <row r="13" spans="1:7" ht="12.75">
      <c r="A13" s="87" t="s">
        <v>91</v>
      </c>
      <c r="B13" s="87">
        <v>-4.2</v>
      </c>
      <c r="C13" s="87">
        <v>-4.2</v>
      </c>
      <c r="D13" s="87">
        <v>-4.2</v>
      </c>
      <c r="E13" s="87">
        <v>-4.2</v>
      </c>
      <c r="F13" s="87">
        <v>-5.3</v>
      </c>
      <c r="G13" s="87">
        <v>-4.7</v>
      </c>
    </row>
    <row r="14" spans="1:7" ht="12.75">
      <c r="A14" s="87" t="s">
        <v>90</v>
      </c>
      <c r="B14" s="87">
        <v>30.1</v>
      </c>
      <c r="C14" s="87">
        <v>8.8</v>
      </c>
      <c r="D14" s="87">
        <v>29.2</v>
      </c>
      <c r="E14" s="87">
        <v>56.1</v>
      </c>
      <c r="F14" s="87">
        <v>8.8</v>
      </c>
      <c r="G14" s="87">
        <v>13.8</v>
      </c>
    </row>
    <row r="15" spans="1:7" ht="12.75">
      <c r="A15" s="87" t="s">
        <v>120</v>
      </c>
      <c r="B15" s="87">
        <v>-9</v>
      </c>
      <c r="C15" s="87">
        <v>-6</v>
      </c>
      <c r="D15" s="87">
        <v>-28.3</v>
      </c>
      <c r="E15" s="87">
        <v>-58.5</v>
      </c>
      <c r="F15" s="87">
        <v>-24.6</v>
      </c>
      <c r="G15" s="87">
        <v>-29.4</v>
      </c>
    </row>
    <row r="16" spans="1:7" ht="12.75">
      <c r="A16" s="91" t="s">
        <v>57</v>
      </c>
      <c r="B16" s="91">
        <v>2.5999999999999943</v>
      </c>
      <c r="C16" s="91">
        <v>-9.49999999999999</v>
      </c>
      <c r="D16" s="91">
        <v>-7.700000000000006</v>
      </c>
      <c r="E16" s="91">
        <v>8.299999999999997</v>
      </c>
      <c r="F16" s="91">
        <v>0.19999999999998508</v>
      </c>
      <c r="G16" s="91">
        <v>0.30000000000000426</v>
      </c>
    </row>
    <row r="17" spans="1:7" ht="12.75">
      <c r="A17" s="87" t="s">
        <v>92</v>
      </c>
      <c r="B17" s="87">
        <v>-3.5</v>
      </c>
      <c r="C17" s="88" t="s">
        <v>151</v>
      </c>
      <c r="D17" s="88" t="s">
        <v>151</v>
      </c>
      <c r="E17" s="88" t="s">
        <v>151</v>
      </c>
      <c r="F17" s="88" t="s">
        <v>151</v>
      </c>
      <c r="G17" s="88" t="s">
        <v>151</v>
      </c>
    </row>
    <row r="18" spans="1:7" ht="12.75">
      <c r="A18" s="91" t="s">
        <v>14</v>
      </c>
      <c r="B18" s="91">
        <v>-0.9000000000000057</v>
      </c>
      <c r="C18" s="91">
        <v>-9.49999999999999</v>
      </c>
      <c r="D18" s="91">
        <v>-7.700000000000006</v>
      </c>
      <c r="E18" s="91">
        <v>8.299999999999997</v>
      </c>
      <c r="F18" s="91">
        <v>0.19999999999998508</v>
      </c>
      <c r="G18" s="91">
        <v>0.30000000000000426</v>
      </c>
    </row>
    <row r="19" spans="1:7" ht="12.75">
      <c r="A19" s="87" t="s">
        <v>58</v>
      </c>
      <c r="B19" s="87">
        <v>-0.20000000000000007</v>
      </c>
      <c r="C19" s="87">
        <v>-0.5</v>
      </c>
      <c r="D19" s="87">
        <v>-0.4</v>
      </c>
      <c r="E19" s="87">
        <v>-0.6</v>
      </c>
      <c r="F19" s="87">
        <v>-0.7</v>
      </c>
      <c r="G19" s="87">
        <v>-0.4</v>
      </c>
    </row>
    <row r="20" spans="1:7" ht="12.75">
      <c r="A20" s="87" t="s">
        <v>59</v>
      </c>
      <c r="B20" s="87">
        <v>-0.7</v>
      </c>
      <c r="C20" s="87">
        <v>-1.7</v>
      </c>
      <c r="D20" s="87">
        <v>-1.7</v>
      </c>
      <c r="E20" s="87">
        <v>-1.5</v>
      </c>
      <c r="F20" s="87">
        <v>-2.5</v>
      </c>
      <c r="G20" s="87">
        <v>-2.7</v>
      </c>
    </row>
    <row r="21" spans="1:7" ht="12.75">
      <c r="A21" s="91" t="s">
        <v>93</v>
      </c>
      <c r="B21" s="91">
        <v>-1.8000000000000058</v>
      </c>
      <c r="C21" s="91">
        <v>-11.699999999999989</v>
      </c>
      <c r="D21" s="91">
        <v>-9.800000000000006</v>
      </c>
      <c r="E21" s="91">
        <v>6.1999999999999975</v>
      </c>
      <c r="F21" s="91">
        <v>-3.000000000000015</v>
      </c>
      <c r="G21" s="91">
        <v>-2.799999999999996</v>
      </c>
    </row>
    <row r="22" spans="1:7" ht="12.75">
      <c r="A22" s="87" t="s">
        <v>94</v>
      </c>
      <c r="B22" s="87">
        <v>-1.2</v>
      </c>
      <c r="C22" s="87">
        <v>-2.4</v>
      </c>
      <c r="D22" s="87">
        <v>-2.4</v>
      </c>
      <c r="E22" s="87">
        <v>-4.3</v>
      </c>
      <c r="F22" s="87">
        <v>-4</v>
      </c>
      <c r="G22" s="87">
        <v>-3.4</v>
      </c>
    </row>
    <row r="23" spans="1:7" ht="12.75">
      <c r="A23" s="91" t="s">
        <v>114</v>
      </c>
      <c r="B23" s="91">
        <v>-3.0000000000000058</v>
      </c>
      <c r="C23" s="91">
        <v>-14.099999999999989</v>
      </c>
      <c r="D23" s="91">
        <v>-12.200000000000006</v>
      </c>
      <c r="E23" s="91">
        <v>1.8999999999999977</v>
      </c>
      <c r="F23" s="91">
        <v>-7.000000000000015</v>
      </c>
      <c r="G23" s="91">
        <v>-6.199999999999996</v>
      </c>
    </row>
    <row r="24" spans="1:7" ht="12.75">
      <c r="A24" s="87" t="s">
        <v>116</v>
      </c>
      <c r="B24" s="87">
        <v>-2.3</v>
      </c>
      <c r="C24" s="87">
        <v>-3.6</v>
      </c>
      <c r="D24" s="87">
        <v>-2.9</v>
      </c>
      <c r="E24" s="87">
        <v>-1.3</v>
      </c>
      <c r="F24" s="87">
        <v>-1.8</v>
      </c>
      <c r="G24" s="87">
        <v>-1.8</v>
      </c>
    </row>
    <row r="25" spans="1:7" ht="12.75">
      <c r="A25" s="91" t="s">
        <v>157</v>
      </c>
      <c r="B25" s="91">
        <v>-0.700000000000006</v>
      </c>
      <c r="C25" s="91">
        <v>-10.49999999999999</v>
      </c>
      <c r="D25" s="91">
        <v>-9.300000000000006</v>
      </c>
      <c r="E25" s="91">
        <v>3.1999999999999975</v>
      </c>
      <c r="F25" s="91">
        <v>-5.200000000000015</v>
      </c>
      <c r="G25" s="91">
        <v>-4.399999999999996</v>
      </c>
    </row>
    <row r="26" spans="1:7" ht="12.75">
      <c r="A26" s="89"/>
      <c r="B26" s="89"/>
      <c r="C26" s="89"/>
      <c r="D26" s="89"/>
      <c r="E26" s="89"/>
      <c r="F26" s="89"/>
      <c r="G26" s="89"/>
    </row>
    <row r="27" spans="1:7" ht="12.75">
      <c r="A27" s="91" t="s">
        <v>14</v>
      </c>
      <c r="B27" s="91">
        <v>-0.9000000000000057</v>
      </c>
      <c r="C27" s="91">
        <v>-9.49999999999999</v>
      </c>
      <c r="D27" s="91">
        <v>-7.700000000000006</v>
      </c>
      <c r="E27" s="91">
        <v>8.299999999999997</v>
      </c>
      <c r="F27" s="91">
        <v>0.19999999999998508</v>
      </c>
      <c r="G27" s="91">
        <v>0.30000000000000426</v>
      </c>
    </row>
    <row r="28" spans="1:7" ht="12.75">
      <c r="A28" s="87" t="s">
        <v>124</v>
      </c>
      <c r="B28" s="87">
        <v>-32.4</v>
      </c>
      <c r="C28" s="87">
        <v>-37.8</v>
      </c>
      <c r="D28" s="87">
        <v>-40.9</v>
      </c>
      <c r="E28" s="87">
        <v>-31.800000000000004</v>
      </c>
      <c r="F28" s="87">
        <v>-31.2</v>
      </c>
      <c r="G28" s="87">
        <v>-29</v>
      </c>
    </row>
    <row r="29" spans="1:7" ht="12.75">
      <c r="A29" s="91" t="s">
        <v>24</v>
      </c>
      <c r="B29" s="91">
        <v>31.499999999999993</v>
      </c>
      <c r="C29" s="91">
        <v>28.300000000000008</v>
      </c>
      <c r="D29" s="91">
        <v>33.19999999999999</v>
      </c>
      <c r="E29" s="91">
        <v>40.1</v>
      </c>
      <c r="F29" s="91">
        <v>31.399999999999984</v>
      </c>
      <c r="G29" s="91">
        <v>29.300000000000004</v>
      </c>
    </row>
  </sheetData>
  <sheetProtection password="AE66" sheet="1"/>
  <mergeCells count="2">
    <mergeCell ref="E5:G5"/>
    <mergeCell ref="B5:D5"/>
  </mergeCells>
  <printOptions/>
  <pageMargins left="0.5511811023622047" right="0.5511811023622047" top="0.15748031496062992" bottom="0.984251968503937" header="0.9055118110236221" footer="0.5118110236220472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9"/>
  <sheetViews>
    <sheetView zoomScalePageLayoutView="0" workbookViewId="0" topLeftCell="B1">
      <selection activeCell="H8" sqref="H8"/>
    </sheetView>
  </sheetViews>
  <sheetFormatPr defaultColWidth="12" defaultRowHeight="11.25"/>
  <cols>
    <col min="1" max="1" width="35.16015625" style="121" hidden="1" customWidth="1"/>
    <col min="2" max="2" width="65.66015625" style="121" bestFit="1" customWidth="1"/>
    <col min="3" max="3" width="10.5" style="121" customWidth="1"/>
    <col min="4" max="8" width="13.83203125" style="121" customWidth="1"/>
    <col min="9" max="16384" width="12" style="121" customWidth="1"/>
  </cols>
  <sheetData>
    <row r="1" ht="11.25"/>
    <row r="2" ht="54.75" customHeight="1"/>
    <row r="3" spans="1:2" ht="52.5" customHeight="1">
      <c r="A3" s="122" t="s">
        <v>135</v>
      </c>
      <c r="B3" s="122"/>
    </row>
    <row r="4" ht="18" customHeight="1"/>
    <row r="5" spans="2:8" ht="12.75">
      <c r="B5" s="90"/>
      <c r="C5" s="107">
        <v>2014</v>
      </c>
      <c r="D5" s="107"/>
      <c r="E5" s="107"/>
      <c r="F5" s="107">
        <v>2015</v>
      </c>
      <c r="G5" s="107"/>
      <c r="H5" s="107"/>
    </row>
    <row r="6" spans="2:8" ht="12.75">
      <c r="B6" s="90"/>
      <c r="C6" s="96" t="s">
        <v>86</v>
      </c>
      <c r="D6" s="96" t="s">
        <v>87</v>
      </c>
      <c r="E6" s="96" t="s">
        <v>88</v>
      </c>
      <c r="F6" s="96" t="s">
        <v>86</v>
      </c>
      <c r="G6" s="96" t="s">
        <v>87</v>
      </c>
      <c r="H6" s="96" t="s">
        <v>88</v>
      </c>
    </row>
    <row r="7" spans="2:8" ht="12.75">
      <c r="B7" s="87"/>
      <c r="C7" s="88"/>
      <c r="D7" s="88"/>
      <c r="E7" s="88"/>
      <c r="F7" s="88"/>
      <c r="G7" s="88"/>
      <c r="H7" s="88"/>
    </row>
    <row r="8" spans="1:8" ht="12.75">
      <c r="A8" s="121" t="s">
        <v>4</v>
      </c>
      <c r="B8" s="87" t="s">
        <v>53</v>
      </c>
      <c r="C8" s="87">
        <v>196.4</v>
      </c>
      <c r="D8" s="87">
        <v>406.7</v>
      </c>
      <c r="E8" s="87">
        <v>622.7</v>
      </c>
      <c r="F8" s="87">
        <v>238.7</v>
      </c>
      <c r="G8" s="87">
        <v>485.4</v>
      </c>
      <c r="H8" s="87">
        <v>716</v>
      </c>
    </row>
    <row r="9" spans="1:8" ht="12.75">
      <c r="A9" s="121" t="s">
        <v>5</v>
      </c>
      <c r="B9" s="87" t="s">
        <v>115</v>
      </c>
      <c r="C9" s="87">
        <v>-187.3</v>
      </c>
      <c r="D9" s="87">
        <v>-382.8</v>
      </c>
      <c r="E9" s="87">
        <v>-579.2</v>
      </c>
      <c r="F9" s="87">
        <v>-199.1</v>
      </c>
      <c r="G9" s="87">
        <v>-399.1</v>
      </c>
      <c r="H9" s="87">
        <v>-584.8</v>
      </c>
    </row>
    <row r="10" spans="1:8" ht="12.75">
      <c r="A10" s="123" t="s">
        <v>6</v>
      </c>
      <c r="B10" s="91" t="s">
        <v>54</v>
      </c>
      <c r="C10" s="91">
        <v>9.099999999999994</v>
      </c>
      <c r="D10" s="91">
        <v>23.899999999999977</v>
      </c>
      <c r="E10" s="91">
        <v>43.5</v>
      </c>
      <c r="F10" s="91">
        <v>39.599999999999994</v>
      </c>
      <c r="G10" s="91">
        <v>86.29999999999995</v>
      </c>
      <c r="H10" s="91">
        <v>131.20000000000005</v>
      </c>
    </row>
    <row r="11" spans="1:8" ht="12.75">
      <c r="A11" s="121" t="s">
        <v>7</v>
      </c>
      <c r="B11" s="87" t="s">
        <v>55</v>
      </c>
      <c r="C11" s="87">
        <v>-7.5</v>
      </c>
      <c r="D11" s="87">
        <v>-15.2</v>
      </c>
      <c r="E11" s="87">
        <v>-22.9</v>
      </c>
      <c r="F11" s="87">
        <v>-8.5</v>
      </c>
      <c r="G11" s="87">
        <v>-17.6</v>
      </c>
      <c r="H11" s="87">
        <v>-25.9</v>
      </c>
    </row>
    <row r="12" spans="1:8" ht="12.75">
      <c r="A12" s="121" t="s">
        <v>8</v>
      </c>
      <c r="B12" s="87" t="s">
        <v>56</v>
      </c>
      <c r="C12" s="87">
        <v>-15.9</v>
      </c>
      <c r="D12" s="87">
        <v>-31.2</v>
      </c>
      <c r="E12" s="87">
        <v>-47.5</v>
      </c>
      <c r="F12" s="87">
        <v>-16.2</v>
      </c>
      <c r="G12" s="87">
        <v>-32.5</v>
      </c>
      <c r="H12" s="87">
        <v>-48.4</v>
      </c>
    </row>
    <row r="13" spans="1:8" ht="12.75">
      <c r="A13" s="121" t="s">
        <v>9</v>
      </c>
      <c r="B13" s="87" t="s">
        <v>91</v>
      </c>
      <c r="C13" s="87">
        <v>-4.2</v>
      </c>
      <c r="D13" s="87">
        <v>-8.3</v>
      </c>
      <c r="E13" s="87">
        <v>-12.5</v>
      </c>
      <c r="F13" s="87">
        <v>-4.2</v>
      </c>
      <c r="G13" s="87">
        <v>-9.5</v>
      </c>
      <c r="H13" s="87">
        <v>-14.2</v>
      </c>
    </row>
    <row r="14" spans="1:8" ht="12.75">
      <c r="A14" s="121" t="s">
        <v>10</v>
      </c>
      <c r="B14" s="87" t="s">
        <v>90</v>
      </c>
      <c r="C14" s="87">
        <v>30.1</v>
      </c>
      <c r="D14" s="87">
        <v>38.8</v>
      </c>
      <c r="E14" s="87">
        <v>68.1</v>
      </c>
      <c r="F14" s="87">
        <v>56.1</v>
      </c>
      <c r="G14" s="87">
        <v>64.9</v>
      </c>
      <c r="H14" s="87">
        <v>78.6</v>
      </c>
    </row>
    <row r="15" spans="1:8" ht="12.75">
      <c r="A15" s="121" t="s">
        <v>11</v>
      </c>
      <c r="B15" s="87" t="s">
        <v>120</v>
      </c>
      <c r="C15" s="87">
        <v>-9</v>
      </c>
      <c r="D15" s="87">
        <v>-15</v>
      </c>
      <c r="E15" s="87">
        <v>-43.3</v>
      </c>
      <c r="F15" s="87">
        <v>-58.5</v>
      </c>
      <c r="G15" s="87">
        <v>-83.1</v>
      </c>
      <c r="H15" s="87">
        <v>-112.5</v>
      </c>
    </row>
    <row r="16" spans="1:8" ht="12.75">
      <c r="A16" s="123" t="s">
        <v>12</v>
      </c>
      <c r="B16" s="91" t="s">
        <v>57</v>
      </c>
      <c r="C16" s="91">
        <v>2.5999999999999943</v>
      </c>
      <c r="D16" s="91">
        <v>-7.000000000000025</v>
      </c>
      <c r="E16" s="91">
        <v>-14.600000000000001</v>
      </c>
      <c r="F16" s="91">
        <v>8.299999999999997</v>
      </c>
      <c r="G16" s="91">
        <v>8.499999999999972</v>
      </c>
      <c r="H16" s="91">
        <v>8.80000000000004</v>
      </c>
    </row>
    <row r="17" spans="1:8" ht="12.75">
      <c r="A17" s="111" t="s">
        <v>13</v>
      </c>
      <c r="B17" s="87" t="s">
        <v>92</v>
      </c>
      <c r="C17" s="87">
        <v>-3.5</v>
      </c>
      <c r="D17" s="88">
        <v>-3.5</v>
      </c>
      <c r="E17" s="88">
        <v>-3.5</v>
      </c>
      <c r="F17" s="88" t="s">
        <v>151</v>
      </c>
      <c r="G17" s="88" t="s">
        <v>151</v>
      </c>
      <c r="H17" s="88" t="s">
        <v>151</v>
      </c>
    </row>
    <row r="18" spans="1:8" ht="12.75">
      <c r="A18" s="123" t="s">
        <v>14</v>
      </c>
      <c r="B18" s="91" t="s">
        <v>14</v>
      </c>
      <c r="C18" s="91">
        <v>-0.9000000000000057</v>
      </c>
      <c r="D18" s="91">
        <v>-10.500000000000025</v>
      </c>
      <c r="E18" s="91">
        <v>-18.1</v>
      </c>
      <c r="F18" s="91">
        <v>8.299999999999997</v>
      </c>
      <c r="G18" s="91">
        <v>8.499999999999972</v>
      </c>
      <c r="H18" s="91">
        <v>8.80000000000004</v>
      </c>
    </row>
    <row r="19" spans="1:8" ht="12.75">
      <c r="A19" s="121" t="s">
        <v>15</v>
      </c>
      <c r="B19" s="87" t="s">
        <v>58</v>
      </c>
      <c r="C19" s="87">
        <v>-0.20000000000000007</v>
      </c>
      <c r="D19" s="87">
        <v>-0.6</v>
      </c>
      <c r="E19" s="87">
        <v>-1</v>
      </c>
      <c r="F19" s="87">
        <v>-0.6</v>
      </c>
      <c r="G19" s="87">
        <v>-1.3</v>
      </c>
      <c r="H19" s="87">
        <v>-1.6</v>
      </c>
    </row>
    <row r="20" spans="1:8" ht="12.75">
      <c r="A20" s="121" t="s">
        <v>16</v>
      </c>
      <c r="B20" s="87" t="s">
        <v>59</v>
      </c>
      <c r="C20" s="87">
        <v>-0.7</v>
      </c>
      <c r="D20" s="87">
        <v>-2.4</v>
      </c>
      <c r="E20" s="87">
        <v>-4.2</v>
      </c>
      <c r="F20" s="87">
        <v>-1.5</v>
      </c>
      <c r="G20" s="87">
        <v>-4</v>
      </c>
      <c r="H20" s="87">
        <v>-6.7</v>
      </c>
    </row>
    <row r="21" spans="1:8" ht="12.75">
      <c r="A21" s="123" t="s">
        <v>17</v>
      </c>
      <c r="B21" s="91" t="s">
        <v>93</v>
      </c>
      <c r="C21" s="91">
        <v>-1.8000000000000058</v>
      </c>
      <c r="D21" s="91">
        <v>-13.500000000000025</v>
      </c>
      <c r="E21" s="91">
        <v>-23.3</v>
      </c>
      <c r="F21" s="91">
        <v>6.1999999999999975</v>
      </c>
      <c r="G21" s="91">
        <v>3.1999999999999718</v>
      </c>
      <c r="H21" s="91">
        <v>0.50000000000004</v>
      </c>
    </row>
    <row r="22" spans="1:8" ht="13.5" customHeight="1">
      <c r="A22" s="121" t="s">
        <v>60</v>
      </c>
      <c r="B22" s="87" t="s">
        <v>94</v>
      </c>
      <c r="C22" s="87">
        <v>-1.2</v>
      </c>
      <c r="D22" s="87">
        <v>-3.6</v>
      </c>
      <c r="E22" s="87">
        <v>-6</v>
      </c>
      <c r="F22" s="87">
        <v>-4.3</v>
      </c>
      <c r="G22" s="87">
        <v>-8.3</v>
      </c>
      <c r="H22" s="87">
        <v>-11.7</v>
      </c>
    </row>
    <row r="23" spans="1:8" ht="13.5" thickBot="1">
      <c r="A23" s="124" t="s">
        <v>18</v>
      </c>
      <c r="B23" s="91" t="s">
        <v>156</v>
      </c>
      <c r="C23" s="91">
        <v>-3.0000000000000058</v>
      </c>
      <c r="D23" s="91">
        <v>-17.100000000000026</v>
      </c>
      <c r="E23" s="91">
        <v>-29.3</v>
      </c>
      <c r="F23" s="91">
        <v>1.8999999999999977</v>
      </c>
      <c r="G23" s="91">
        <v>-5.100000000000029</v>
      </c>
      <c r="H23" s="91">
        <v>-11.19999999999996</v>
      </c>
    </row>
    <row r="24" spans="1:8" ht="13.5" thickTop="1">
      <c r="A24" s="125"/>
      <c r="B24" s="87" t="s">
        <v>116</v>
      </c>
      <c r="C24" s="87">
        <v>-2.3</v>
      </c>
      <c r="D24" s="87">
        <v>-5.9</v>
      </c>
      <c r="E24" s="87">
        <v>-8.7</v>
      </c>
      <c r="F24" s="87">
        <v>-1.3</v>
      </c>
      <c r="G24" s="87">
        <v>-3.1</v>
      </c>
      <c r="H24" s="87">
        <v>-4.9</v>
      </c>
    </row>
    <row r="25" spans="1:8" ht="12.75">
      <c r="A25" s="125"/>
      <c r="B25" s="91" t="s">
        <v>157</v>
      </c>
      <c r="C25" s="91">
        <v>-0.700000000000006</v>
      </c>
      <c r="D25" s="91">
        <v>-11.200000000000026</v>
      </c>
      <c r="E25" s="91">
        <v>-20.6</v>
      </c>
      <c r="F25" s="91">
        <v>3.1999999999999975</v>
      </c>
      <c r="G25" s="91">
        <v>-2.000000000000029</v>
      </c>
      <c r="H25" s="91">
        <v>-6.29999999999996</v>
      </c>
    </row>
    <row r="26" spans="1:8" ht="12.75">
      <c r="A26" s="125"/>
      <c r="B26" s="89"/>
      <c r="C26" s="89"/>
      <c r="D26" s="89"/>
      <c r="E26" s="89"/>
      <c r="F26" s="89"/>
      <c r="G26" s="89"/>
      <c r="H26" s="89"/>
    </row>
    <row r="27" spans="1:8" ht="12.75">
      <c r="A27" s="125" t="s">
        <v>14</v>
      </c>
      <c r="B27" s="91" t="s">
        <v>14</v>
      </c>
      <c r="C27" s="91">
        <v>-0.9000000000000057</v>
      </c>
      <c r="D27" s="91">
        <v>-10.500000000000025</v>
      </c>
      <c r="E27" s="91">
        <v>-18.1</v>
      </c>
      <c r="F27" s="91">
        <v>8.299999999999997</v>
      </c>
      <c r="G27" s="91">
        <v>8.499999999999972</v>
      </c>
      <c r="H27" s="91">
        <v>8.80000000000004</v>
      </c>
    </row>
    <row r="28" spans="1:8" ht="12.75">
      <c r="A28" s="121" t="s">
        <v>62</v>
      </c>
      <c r="B28" s="87" t="s">
        <v>61</v>
      </c>
      <c r="C28" s="87">
        <v>-32.4</v>
      </c>
      <c r="D28" s="87">
        <v>-70.2</v>
      </c>
      <c r="E28" s="87">
        <v>-111.1</v>
      </c>
      <c r="F28" s="87">
        <v>-31.800000000000004</v>
      </c>
      <c r="G28" s="87">
        <v>-63</v>
      </c>
      <c r="H28" s="87">
        <v>-92</v>
      </c>
    </row>
    <row r="29" spans="1:8" ht="12.75">
      <c r="A29" s="126" t="s">
        <v>24</v>
      </c>
      <c r="B29" s="91" t="s">
        <v>24</v>
      </c>
      <c r="C29" s="91">
        <v>31.499999999999993</v>
      </c>
      <c r="D29" s="91">
        <v>59.699999999999974</v>
      </c>
      <c r="E29" s="91">
        <v>93</v>
      </c>
      <c r="F29" s="91">
        <v>40.1</v>
      </c>
      <c r="G29" s="91">
        <v>71.49999999999997</v>
      </c>
      <c r="H29" s="91">
        <v>100.80000000000004</v>
      </c>
    </row>
    <row r="30" ht="6.75" customHeight="1"/>
  </sheetData>
  <sheetProtection password="AE66" sheet="1"/>
  <mergeCells count="3">
    <mergeCell ref="A3:B3"/>
    <mergeCell ref="C5:E5"/>
    <mergeCell ref="F5:H5"/>
  </mergeCells>
  <printOptions/>
  <pageMargins left="0.787401575" right="0.787401575" top="0.27" bottom="0.984251969" header="0.67" footer="0.4921259845"/>
  <pageSetup fitToHeight="1" fitToWidth="1"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2"/>
  <sheetViews>
    <sheetView workbookViewId="0" topLeftCell="A1">
      <selection activeCell="E39" sqref="E39"/>
    </sheetView>
  </sheetViews>
  <sheetFormatPr defaultColWidth="12" defaultRowHeight="11.25"/>
  <cols>
    <col min="1" max="1" width="58.66015625" style="127" bestFit="1" customWidth="1"/>
    <col min="2" max="7" width="11.66015625" style="127" customWidth="1"/>
    <col min="8" max="8" width="12" style="127" customWidth="1"/>
    <col min="9" max="16384" width="12" style="127" customWidth="1"/>
  </cols>
  <sheetData>
    <row r="1" ht="12.75"/>
    <row r="2" ht="54.75" customHeight="1"/>
    <row r="3" spans="1:3" ht="43.5" customHeight="1">
      <c r="A3" s="128" t="s">
        <v>136</v>
      </c>
      <c r="B3" s="121"/>
      <c r="C3" s="121"/>
    </row>
    <row r="4" spans="5:7" ht="12.75">
      <c r="E4" s="129"/>
      <c r="F4" s="129"/>
      <c r="G4" s="129"/>
    </row>
    <row r="5" spans="1:7" ht="12.75">
      <c r="A5" s="90"/>
      <c r="B5" s="107">
        <v>2014</v>
      </c>
      <c r="C5" s="107"/>
      <c r="D5" s="107"/>
      <c r="E5" s="107">
        <v>2015</v>
      </c>
      <c r="F5" s="107">
        <v>2015</v>
      </c>
      <c r="G5" s="107"/>
    </row>
    <row r="6" spans="1:7" ht="12.75">
      <c r="A6" s="90"/>
      <c r="B6" s="104">
        <v>42094</v>
      </c>
      <c r="C6" s="104">
        <v>42185</v>
      </c>
      <c r="D6" s="104">
        <v>42277</v>
      </c>
      <c r="E6" s="104">
        <v>42094</v>
      </c>
      <c r="F6" s="104">
        <v>42185</v>
      </c>
      <c r="G6" s="104">
        <v>42277</v>
      </c>
    </row>
    <row r="7" spans="1:7" ht="12.75">
      <c r="A7" s="130" t="s">
        <v>63</v>
      </c>
      <c r="B7" s="131"/>
      <c r="C7" s="131"/>
      <c r="D7" s="131"/>
      <c r="E7" s="131"/>
      <c r="F7" s="131"/>
      <c r="G7" s="131"/>
    </row>
    <row r="8" spans="1:7" ht="12.75">
      <c r="A8" s="77" t="s">
        <v>113</v>
      </c>
      <c r="B8" s="77">
        <v>625.3</v>
      </c>
      <c r="C8" s="77">
        <v>600.9</v>
      </c>
      <c r="D8" s="77">
        <v>588.1</v>
      </c>
      <c r="E8" s="77">
        <v>573.6</v>
      </c>
      <c r="F8" s="77">
        <v>544.2</v>
      </c>
      <c r="G8" s="77">
        <v>523.4</v>
      </c>
    </row>
    <row r="9" spans="1:7" ht="12.75">
      <c r="A9" s="77" t="s">
        <v>112</v>
      </c>
      <c r="B9" s="77">
        <v>30.9</v>
      </c>
      <c r="C9" s="77">
        <v>30.4</v>
      </c>
      <c r="D9" s="77">
        <v>30.3</v>
      </c>
      <c r="E9" s="77">
        <v>30</v>
      </c>
      <c r="F9" s="77">
        <v>31.5</v>
      </c>
      <c r="G9" s="77">
        <v>30.2</v>
      </c>
    </row>
    <row r="10" spans="1:7" ht="13.5" customHeight="1">
      <c r="A10" s="77" t="s">
        <v>154</v>
      </c>
      <c r="B10" s="77">
        <v>0.3</v>
      </c>
      <c r="C10" s="77">
        <v>0.3</v>
      </c>
      <c r="D10" s="77">
        <v>0.2</v>
      </c>
      <c r="E10" s="77">
        <v>0.2</v>
      </c>
      <c r="F10" s="77">
        <v>0.2</v>
      </c>
      <c r="G10" s="77">
        <v>0.1</v>
      </c>
    </row>
    <row r="11" spans="1:7" ht="12.75">
      <c r="A11" s="77" t="s">
        <v>64</v>
      </c>
      <c r="B11" s="131">
        <v>1</v>
      </c>
      <c r="C11" s="77">
        <v>0.3</v>
      </c>
      <c r="D11" s="77">
        <v>0.1</v>
      </c>
      <c r="E11" s="131" t="s">
        <v>151</v>
      </c>
      <c r="F11" s="77">
        <v>0.4</v>
      </c>
      <c r="G11" s="77">
        <v>0.8</v>
      </c>
    </row>
    <row r="12" spans="1:7" ht="12.75">
      <c r="A12" s="77" t="s">
        <v>121</v>
      </c>
      <c r="B12" s="77">
        <v>3.7</v>
      </c>
      <c r="C12" s="77">
        <v>3.7</v>
      </c>
      <c r="D12" s="77">
        <v>3.6</v>
      </c>
      <c r="E12" s="77">
        <v>7.8</v>
      </c>
      <c r="F12" s="77">
        <v>7.1</v>
      </c>
      <c r="G12" s="77">
        <v>6</v>
      </c>
    </row>
    <row r="13" spans="1:7" ht="12.75">
      <c r="A13" s="132" t="s">
        <v>95</v>
      </c>
      <c r="B13" s="132">
        <v>661.1999999999999</v>
      </c>
      <c r="C13" s="132">
        <v>635.5999999999999</v>
      </c>
      <c r="D13" s="132">
        <v>622.3000000000001</v>
      </c>
      <c r="E13" s="132">
        <v>611.6</v>
      </c>
      <c r="F13" s="132">
        <v>583.4000000000001</v>
      </c>
      <c r="G13" s="132">
        <v>560.5</v>
      </c>
    </row>
    <row r="14" spans="1:7" ht="12.75">
      <c r="A14" s="132"/>
      <c r="B14" s="77"/>
      <c r="C14" s="77"/>
      <c r="D14" s="77"/>
      <c r="E14" s="77"/>
      <c r="F14" s="77"/>
      <c r="G14" s="77"/>
    </row>
    <row r="15" spans="1:7" ht="12.75">
      <c r="A15" s="77" t="s">
        <v>65</v>
      </c>
      <c r="B15" s="77">
        <v>123.7</v>
      </c>
      <c r="C15" s="77">
        <v>133</v>
      </c>
      <c r="D15" s="77">
        <v>142.7</v>
      </c>
      <c r="E15" s="77">
        <v>144.3</v>
      </c>
      <c r="F15" s="77">
        <v>142.6</v>
      </c>
      <c r="G15" s="77">
        <v>141.2</v>
      </c>
    </row>
    <row r="16" spans="1:7" ht="12.75">
      <c r="A16" s="77" t="s">
        <v>66</v>
      </c>
      <c r="B16" s="77">
        <v>97.8</v>
      </c>
      <c r="C16" s="77">
        <v>99.3</v>
      </c>
      <c r="D16" s="77">
        <v>105.2</v>
      </c>
      <c r="E16" s="77">
        <v>122.9</v>
      </c>
      <c r="F16" s="77">
        <v>113.8</v>
      </c>
      <c r="G16" s="77">
        <v>112.5</v>
      </c>
    </row>
    <row r="17" spans="1:7" ht="12.75">
      <c r="A17" s="77" t="s">
        <v>158</v>
      </c>
      <c r="B17" s="131">
        <v>15.6</v>
      </c>
      <c r="C17" s="77">
        <v>21.5</v>
      </c>
      <c r="D17" s="77">
        <v>38.3</v>
      </c>
      <c r="E17" s="131" t="s">
        <v>151</v>
      </c>
      <c r="F17" s="131" t="s">
        <v>151</v>
      </c>
      <c r="G17" s="131" t="s">
        <v>151</v>
      </c>
    </row>
    <row r="18" spans="1:7" ht="12.75">
      <c r="A18" s="77" t="s">
        <v>154</v>
      </c>
      <c r="B18" s="77">
        <v>1.6</v>
      </c>
      <c r="C18" s="77">
        <v>1.3</v>
      </c>
      <c r="D18" s="77">
        <v>0.8</v>
      </c>
      <c r="E18" s="77">
        <v>1.1</v>
      </c>
      <c r="F18" s="77">
        <v>0.3</v>
      </c>
      <c r="G18" s="77">
        <v>0.4</v>
      </c>
    </row>
    <row r="19" spans="1:7" ht="12.75">
      <c r="A19" s="77" t="s">
        <v>64</v>
      </c>
      <c r="B19" s="77">
        <v>34.4</v>
      </c>
      <c r="C19" s="77">
        <v>24.6</v>
      </c>
      <c r="D19" s="77">
        <v>23.4</v>
      </c>
      <c r="E19" s="77">
        <v>26</v>
      </c>
      <c r="F19" s="77">
        <v>26.1</v>
      </c>
      <c r="G19" s="77">
        <v>19.5</v>
      </c>
    </row>
    <row r="20" spans="1:7" ht="12.75">
      <c r="A20" s="77" t="s">
        <v>122</v>
      </c>
      <c r="B20" s="131" t="s">
        <v>151</v>
      </c>
      <c r="C20" s="131" t="s">
        <v>151</v>
      </c>
      <c r="D20" s="131" t="s">
        <v>151</v>
      </c>
      <c r="E20" s="131" t="s">
        <v>151</v>
      </c>
      <c r="F20" s="77">
        <v>20</v>
      </c>
      <c r="G20" s="77">
        <v>60</v>
      </c>
    </row>
    <row r="21" spans="1:7" ht="12.75">
      <c r="A21" s="77" t="s">
        <v>67</v>
      </c>
      <c r="B21" s="77">
        <v>39.9</v>
      </c>
      <c r="C21" s="77">
        <v>35.4</v>
      </c>
      <c r="D21" s="77">
        <v>36.7</v>
      </c>
      <c r="E21" s="77">
        <v>197.6</v>
      </c>
      <c r="F21" s="77">
        <v>185.7</v>
      </c>
      <c r="G21" s="77">
        <v>143.7</v>
      </c>
    </row>
    <row r="22" spans="1:7" ht="12.75">
      <c r="A22" s="132" t="s">
        <v>68</v>
      </c>
      <c r="B22" s="132">
        <v>312.99999999999994</v>
      </c>
      <c r="C22" s="132">
        <v>315.1</v>
      </c>
      <c r="D22" s="132">
        <v>347.09999999999997</v>
      </c>
      <c r="E22" s="132">
        <v>491.9000000000001</v>
      </c>
      <c r="F22" s="132">
        <v>488.5</v>
      </c>
      <c r="G22" s="132">
        <v>477.3</v>
      </c>
    </row>
    <row r="23" spans="1:7" s="134" customFormat="1" ht="12.75">
      <c r="A23" s="133"/>
      <c r="B23" s="133"/>
      <c r="C23" s="133"/>
      <c r="D23" s="133"/>
      <c r="E23" s="133"/>
      <c r="F23" s="133"/>
      <c r="G23" s="133"/>
    </row>
    <row r="24" spans="1:7" ht="12.75">
      <c r="A24" s="135" t="s">
        <v>69</v>
      </c>
      <c r="B24" s="135">
        <v>974.1999999999998</v>
      </c>
      <c r="C24" s="135">
        <v>950.6999999999999</v>
      </c>
      <c r="D24" s="135">
        <v>969.4000000000001</v>
      </c>
      <c r="E24" s="135">
        <v>1103.5</v>
      </c>
      <c r="F24" s="135">
        <v>1071.9</v>
      </c>
      <c r="G24" s="135">
        <v>1037.8</v>
      </c>
    </row>
    <row r="25" spans="1:7" ht="12.75">
      <c r="A25" s="132"/>
      <c r="B25" s="132"/>
      <c r="C25" s="132"/>
      <c r="D25" s="132"/>
      <c r="E25" s="132"/>
      <c r="F25" s="132"/>
      <c r="G25" s="132"/>
    </row>
    <row r="26" spans="1:7" ht="12.75">
      <c r="A26" s="130" t="s">
        <v>81</v>
      </c>
      <c r="B26" s="77"/>
      <c r="C26" s="77"/>
      <c r="D26" s="77"/>
      <c r="E26" s="77"/>
      <c r="F26" s="77"/>
      <c r="G26" s="77"/>
    </row>
    <row r="27" spans="1:7" ht="12.75">
      <c r="A27" s="77" t="s">
        <v>152</v>
      </c>
      <c r="B27" s="77">
        <v>100</v>
      </c>
      <c r="C27" s="77">
        <v>100</v>
      </c>
      <c r="D27" s="77">
        <v>100</v>
      </c>
      <c r="E27" s="77">
        <v>100</v>
      </c>
      <c r="F27" s="77">
        <v>120</v>
      </c>
      <c r="G27" s="77">
        <v>120</v>
      </c>
    </row>
    <row r="28" spans="1:7" ht="12.75">
      <c r="A28" s="77" t="s">
        <v>153</v>
      </c>
      <c r="B28" s="77">
        <v>985.9</v>
      </c>
      <c r="C28" s="77">
        <v>991.8</v>
      </c>
      <c r="D28" s="77">
        <v>1002.7</v>
      </c>
      <c r="E28" s="77">
        <v>946.8</v>
      </c>
      <c r="F28" s="77">
        <v>1070.1</v>
      </c>
      <c r="G28" s="77">
        <v>1070</v>
      </c>
    </row>
    <row r="29" spans="1:7" ht="12.75">
      <c r="A29" s="77" t="s">
        <v>160</v>
      </c>
      <c r="B29" s="77">
        <v>-533.1</v>
      </c>
      <c r="C29" s="77">
        <v>-543.6</v>
      </c>
      <c r="D29" s="77">
        <v>-552.9</v>
      </c>
      <c r="E29" s="77">
        <v>-545.2</v>
      </c>
      <c r="F29" s="77">
        <v>-550.4</v>
      </c>
      <c r="G29" s="77">
        <v>-554.7</v>
      </c>
    </row>
    <row r="30" spans="1:7" ht="12.75">
      <c r="A30" s="77" t="s">
        <v>159</v>
      </c>
      <c r="B30" s="77">
        <v>-64.8</v>
      </c>
      <c r="C30" s="77">
        <v>-95.7</v>
      </c>
      <c r="D30" s="77">
        <v>-145.4</v>
      </c>
      <c r="E30" s="77">
        <v>-305.7</v>
      </c>
      <c r="F30" s="77">
        <v>-138.6</v>
      </c>
      <c r="G30" s="77">
        <v>-131.7</v>
      </c>
    </row>
    <row r="31" spans="1:7" ht="12.75">
      <c r="A31" s="77" t="s">
        <v>123</v>
      </c>
      <c r="B31" s="77">
        <v>-597.9</v>
      </c>
      <c r="C31" s="77">
        <v>-639.3000000000001</v>
      </c>
      <c r="D31" s="77">
        <v>-698.3</v>
      </c>
      <c r="E31" s="77">
        <v>-850.9000000000001</v>
      </c>
      <c r="F31" s="77">
        <v>-689</v>
      </c>
      <c r="G31" s="77">
        <v>-686.4000000000001</v>
      </c>
    </row>
    <row r="32" spans="1:7" ht="12.75">
      <c r="A32" s="77" t="s">
        <v>117</v>
      </c>
      <c r="B32" s="77">
        <v>10.9</v>
      </c>
      <c r="C32" s="77">
        <v>7.4</v>
      </c>
      <c r="D32" s="77">
        <v>4.9</v>
      </c>
      <c r="E32" s="77">
        <v>1.6</v>
      </c>
      <c r="F32" s="77">
        <v>-0.2</v>
      </c>
      <c r="G32" s="77">
        <v>-1.9</v>
      </c>
    </row>
    <row r="33" spans="1:7" ht="12.75">
      <c r="A33" s="132" t="s">
        <v>85</v>
      </c>
      <c r="B33" s="132">
        <v>498.9000000000001</v>
      </c>
      <c r="C33" s="132">
        <v>459.89999999999986</v>
      </c>
      <c r="D33" s="132">
        <v>409.30000000000007</v>
      </c>
      <c r="E33" s="132">
        <v>197.49999999999986</v>
      </c>
      <c r="F33" s="132">
        <v>500.8999999999999</v>
      </c>
      <c r="G33" s="132">
        <v>501.69999999999993</v>
      </c>
    </row>
    <row r="34" spans="1:7" ht="12.75">
      <c r="A34" s="77"/>
      <c r="B34" s="77"/>
      <c r="C34" s="77"/>
      <c r="D34" s="77"/>
      <c r="E34" s="77"/>
      <c r="F34" s="77"/>
      <c r="G34" s="77"/>
    </row>
    <row r="35" spans="1:7" ht="12.75">
      <c r="A35" s="77" t="s">
        <v>71</v>
      </c>
      <c r="B35" s="77">
        <v>218.6</v>
      </c>
      <c r="C35" s="77">
        <v>249</v>
      </c>
      <c r="D35" s="77">
        <v>290.3</v>
      </c>
      <c r="E35" s="77">
        <v>428.5</v>
      </c>
      <c r="F35" s="77">
        <v>292.1</v>
      </c>
      <c r="G35" s="77">
        <v>293.9</v>
      </c>
    </row>
    <row r="36" spans="1:7" ht="12.75">
      <c r="A36" s="77" t="s">
        <v>74</v>
      </c>
      <c r="B36" s="77">
        <v>22.8</v>
      </c>
      <c r="C36" s="77">
        <v>24.1</v>
      </c>
      <c r="D36" s="77">
        <v>25.1</v>
      </c>
      <c r="E36" s="77">
        <v>27.1</v>
      </c>
      <c r="F36" s="77">
        <v>28.2</v>
      </c>
      <c r="G36" s="77">
        <v>30.2</v>
      </c>
    </row>
    <row r="37" spans="1:7" ht="12.75">
      <c r="A37" s="77" t="s">
        <v>155</v>
      </c>
      <c r="B37" s="77">
        <v>0.1</v>
      </c>
      <c r="C37" s="77">
        <v>0.1</v>
      </c>
      <c r="D37" s="77">
        <v>0.1</v>
      </c>
      <c r="E37" s="77">
        <v>0.1</v>
      </c>
      <c r="F37" s="77">
        <v>0.1</v>
      </c>
      <c r="G37" s="77">
        <v>0.1</v>
      </c>
    </row>
    <row r="38" spans="1:7" ht="12.75">
      <c r="A38" s="77" t="s">
        <v>118</v>
      </c>
      <c r="B38" s="77">
        <v>1.7</v>
      </c>
      <c r="C38" s="77">
        <v>1.5</v>
      </c>
      <c r="D38" s="77">
        <v>1.6</v>
      </c>
      <c r="E38" s="77">
        <v>3</v>
      </c>
      <c r="F38" s="77">
        <v>2.7</v>
      </c>
      <c r="G38" s="77">
        <v>2.6</v>
      </c>
    </row>
    <row r="39" spans="1:7" ht="12.75">
      <c r="A39" s="77" t="s">
        <v>72</v>
      </c>
      <c r="B39" s="77">
        <v>32.3</v>
      </c>
      <c r="C39" s="77">
        <v>33.1</v>
      </c>
      <c r="D39" s="77">
        <v>35.3</v>
      </c>
      <c r="E39" s="77">
        <v>39.2</v>
      </c>
      <c r="F39" s="77">
        <v>39</v>
      </c>
      <c r="G39" s="77">
        <v>36.9</v>
      </c>
    </row>
    <row r="40" spans="1:7" ht="12.75">
      <c r="A40" s="77" t="s">
        <v>73</v>
      </c>
      <c r="B40" s="77">
        <v>47.7</v>
      </c>
      <c r="C40" s="77">
        <v>45.4</v>
      </c>
      <c r="D40" s="77">
        <v>54.4</v>
      </c>
      <c r="E40" s="77">
        <v>50.4</v>
      </c>
      <c r="F40" s="77">
        <v>39</v>
      </c>
      <c r="G40" s="77">
        <v>30.4</v>
      </c>
    </row>
    <row r="41" spans="1:7" ht="12.75">
      <c r="A41" s="132" t="s">
        <v>97</v>
      </c>
      <c r="B41" s="132">
        <v>323.2</v>
      </c>
      <c r="C41" s="132">
        <v>353.20000000000005</v>
      </c>
      <c r="D41" s="132">
        <v>406.80000000000007</v>
      </c>
      <c r="E41" s="132">
        <v>548.3000000000001</v>
      </c>
      <c r="F41" s="132">
        <v>401.1</v>
      </c>
      <c r="G41" s="132">
        <v>394.09999999999997</v>
      </c>
    </row>
    <row r="42" spans="1:7" ht="12.75">
      <c r="A42" s="77"/>
      <c r="B42" s="77"/>
      <c r="C42" s="77"/>
      <c r="D42" s="77"/>
      <c r="E42" s="77"/>
      <c r="F42" s="77"/>
      <c r="G42" s="77"/>
    </row>
    <row r="43" spans="1:7" ht="12.75">
      <c r="A43" s="77" t="s">
        <v>74</v>
      </c>
      <c r="B43" s="77">
        <v>8.3</v>
      </c>
      <c r="C43" s="77">
        <v>8</v>
      </c>
      <c r="D43" s="77">
        <v>8.8</v>
      </c>
      <c r="E43" s="77">
        <v>8.7</v>
      </c>
      <c r="F43" s="77">
        <v>7.3</v>
      </c>
      <c r="G43" s="77">
        <v>7.3</v>
      </c>
    </row>
    <row r="44" spans="1:7" ht="12.75">
      <c r="A44" s="77" t="s">
        <v>72</v>
      </c>
      <c r="B44" s="77">
        <v>16.8</v>
      </c>
      <c r="C44" s="77">
        <v>15.5</v>
      </c>
      <c r="D44" s="131" t="s">
        <v>151</v>
      </c>
      <c r="E44" s="77">
        <v>142.3</v>
      </c>
      <c r="F44" s="77">
        <v>0.6</v>
      </c>
      <c r="G44" s="77">
        <v>0.6</v>
      </c>
    </row>
    <row r="45" spans="1:7" ht="12.75" customHeight="1">
      <c r="A45" s="77" t="s">
        <v>161</v>
      </c>
      <c r="B45" s="77">
        <v>11.3</v>
      </c>
      <c r="C45" s="77">
        <v>4</v>
      </c>
      <c r="D45" s="77">
        <v>4.4</v>
      </c>
      <c r="E45" s="77">
        <v>5.7</v>
      </c>
      <c r="F45" s="77">
        <v>6.2</v>
      </c>
      <c r="G45" s="77">
        <v>6.2</v>
      </c>
    </row>
    <row r="46" spans="1:7" ht="12.75">
      <c r="A46" s="77" t="s">
        <v>96</v>
      </c>
      <c r="B46" s="77">
        <v>64</v>
      </c>
      <c r="C46" s="77">
        <v>59.8</v>
      </c>
      <c r="D46" s="77">
        <v>61</v>
      </c>
      <c r="E46" s="77">
        <v>69.2</v>
      </c>
      <c r="F46" s="77">
        <v>70.9</v>
      </c>
      <c r="G46" s="77">
        <v>55.4</v>
      </c>
    </row>
    <row r="47" spans="1:7" ht="12.75">
      <c r="A47" s="77" t="s">
        <v>73</v>
      </c>
      <c r="B47" s="77">
        <v>51.7</v>
      </c>
      <c r="C47" s="77">
        <v>50.3</v>
      </c>
      <c r="D47" s="77">
        <v>79.1</v>
      </c>
      <c r="E47" s="77">
        <v>131.8</v>
      </c>
      <c r="F47" s="77">
        <v>84.9</v>
      </c>
      <c r="G47" s="77">
        <v>72.5</v>
      </c>
    </row>
    <row r="48" spans="1:7" ht="12.75">
      <c r="A48" s="132" t="s">
        <v>98</v>
      </c>
      <c r="B48" s="132">
        <v>152.10000000000002</v>
      </c>
      <c r="C48" s="132">
        <v>137.6</v>
      </c>
      <c r="D48" s="132">
        <v>153.3</v>
      </c>
      <c r="E48" s="132">
        <v>357.7</v>
      </c>
      <c r="F48" s="132">
        <v>169.9</v>
      </c>
      <c r="G48" s="132">
        <v>142</v>
      </c>
    </row>
    <row r="49" spans="1:7" ht="12.75">
      <c r="A49" s="132"/>
      <c r="B49" s="77"/>
      <c r="C49" s="77"/>
      <c r="D49" s="77"/>
      <c r="E49" s="77"/>
      <c r="F49" s="77"/>
      <c r="G49" s="77"/>
    </row>
    <row r="50" spans="1:7" ht="12.75">
      <c r="A50" s="132" t="s">
        <v>70</v>
      </c>
      <c r="B50" s="132">
        <v>475.3</v>
      </c>
      <c r="C50" s="132">
        <v>490.80000000000007</v>
      </c>
      <c r="D50" s="132">
        <v>560.1000000000001</v>
      </c>
      <c r="E50" s="132">
        <v>906</v>
      </c>
      <c r="F50" s="132">
        <v>571</v>
      </c>
      <c r="G50" s="132">
        <v>536.0999999999999</v>
      </c>
    </row>
    <row r="51" spans="1:7" ht="12.75">
      <c r="A51" s="77"/>
      <c r="B51" s="136"/>
      <c r="C51" s="136"/>
      <c r="D51" s="136"/>
      <c r="E51" s="77"/>
      <c r="F51" s="136"/>
      <c r="G51" s="136"/>
    </row>
    <row r="52" spans="1:7" ht="12.75">
      <c r="A52" s="132" t="s">
        <v>99</v>
      </c>
      <c r="B52" s="132">
        <v>974.2</v>
      </c>
      <c r="C52" s="132">
        <v>950.6999999999999</v>
      </c>
      <c r="D52" s="132">
        <v>969.4000000000002</v>
      </c>
      <c r="E52" s="132">
        <v>1103.4999999999998</v>
      </c>
      <c r="F52" s="132">
        <v>1071.8999999999999</v>
      </c>
      <c r="G52" s="132">
        <v>1037.7999999999997</v>
      </c>
    </row>
  </sheetData>
  <sheetProtection password="AE66" sheet="1"/>
  <mergeCells count="2">
    <mergeCell ref="B5:D5"/>
    <mergeCell ref="E5:G5"/>
  </mergeCells>
  <printOptions/>
  <pageMargins left="0.787401575" right="0.787401575" top="0.28" bottom="0.52" header="0.59" footer="0.32"/>
  <pageSetup fitToHeight="1" fitToWidth="1" horizontalDpi="600" verticalDpi="600" orientation="landscape" paperSize="9" scale="7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B1">
      <pane xSplit="1" ySplit="7" topLeftCell="C8" activePane="bottomRight" state="frozen"/>
      <selection pane="topLeft" activeCell="B1" sqref="B1"/>
      <selection pane="topRight" activeCell="AI1" sqref="AI1"/>
      <selection pane="bottomLeft" activeCell="B8" sqref="B8"/>
      <selection pane="bottomRight" activeCell="L29" sqref="L29"/>
    </sheetView>
  </sheetViews>
  <sheetFormatPr defaultColWidth="12" defaultRowHeight="11.25"/>
  <cols>
    <col min="1" max="1" width="41.83203125" style="139" hidden="1" customWidth="1"/>
    <col min="2" max="2" width="90.66015625" style="139" customWidth="1"/>
    <col min="3" max="3" width="11.66015625" style="138" bestFit="1" customWidth="1"/>
    <col min="4" max="4" width="12.16015625" style="139" customWidth="1"/>
    <col min="5" max="5" width="11.83203125" style="139" customWidth="1"/>
    <col min="6" max="6" width="12.16015625" style="138" customWidth="1"/>
    <col min="7" max="7" width="12.16015625" style="139" customWidth="1"/>
    <col min="8" max="8" width="11.83203125" style="139" customWidth="1"/>
    <col min="9" max="16384" width="12" style="139" customWidth="1"/>
  </cols>
  <sheetData>
    <row r="1" spans="1:2" ht="15.75">
      <c r="A1" s="137"/>
      <c r="B1" s="137"/>
    </row>
    <row r="2" spans="1:2" ht="72" customHeight="1">
      <c r="A2" s="137"/>
      <c r="B2" s="137"/>
    </row>
    <row r="3" spans="1:2" ht="35.25" customHeight="1">
      <c r="A3" s="122" t="s">
        <v>137</v>
      </c>
      <c r="B3" s="122"/>
    </row>
    <row r="4" spans="1:2" ht="15.75" customHeight="1">
      <c r="A4" s="137"/>
      <c r="B4" s="137"/>
    </row>
    <row r="5" spans="2:8" ht="12.75">
      <c r="B5" s="90"/>
      <c r="C5" s="107">
        <v>2014</v>
      </c>
      <c r="D5" s="107"/>
      <c r="E5" s="107"/>
      <c r="F5" s="107">
        <v>2015</v>
      </c>
      <c r="G5" s="107">
        <v>2015</v>
      </c>
      <c r="H5" s="107"/>
    </row>
    <row r="6" spans="2:8" ht="12.75">
      <c r="B6" s="90"/>
      <c r="C6" s="96" t="s">
        <v>104</v>
      </c>
      <c r="D6" s="96" t="s">
        <v>103</v>
      </c>
      <c r="E6" s="96" t="s">
        <v>105</v>
      </c>
      <c r="F6" s="96" t="s">
        <v>104</v>
      </c>
      <c r="G6" s="96" t="s">
        <v>103</v>
      </c>
      <c r="H6" s="96" t="s">
        <v>105</v>
      </c>
    </row>
    <row r="7" spans="2:8" ht="12.75">
      <c r="B7" s="97"/>
      <c r="C7" s="97"/>
      <c r="D7" s="97"/>
      <c r="E7" s="97"/>
      <c r="F7" s="97"/>
      <c r="G7" s="97"/>
      <c r="H7" s="97"/>
    </row>
    <row r="8" spans="1:8" ht="12.75">
      <c r="A8" s="121" t="s">
        <v>18</v>
      </c>
      <c r="B8" s="93" t="s">
        <v>147</v>
      </c>
      <c r="C8" s="92">
        <v>-3</v>
      </c>
      <c r="D8" s="92">
        <v>-14.1</v>
      </c>
      <c r="E8" s="93">
        <v>-12.2</v>
      </c>
      <c r="F8" s="92">
        <v>1.9</v>
      </c>
      <c r="G8" s="92">
        <v>-7</v>
      </c>
      <c r="H8" s="93">
        <v>-6.2</v>
      </c>
    </row>
    <row r="9" spans="1:8" ht="12.75">
      <c r="A9" s="121" t="s">
        <v>75</v>
      </c>
      <c r="B9" s="92" t="s">
        <v>138</v>
      </c>
      <c r="C9" s="92">
        <v>32.4</v>
      </c>
      <c r="D9" s="92">
        <v>37.8</v>
      </c>
      <c r="E9" s="93">
        <v>40.89999999999999</v>
      </c>
      <c r="F9" s="92">
        <v>31.8</v>
      </c>
      <c r="G9" s="92">
        <v>31.2</v>
      </c>
      <c r="H9" s="93">
        <v>29</v>
      </c>
    </row>
    <row r="10" spans="1:8" ht="12.75">
      <c r="A10" s="121" t="s">
        <v>39</v>
      </c>
      <c r="B10" s="92" t="s">
        <v>139</v>
      </c>
      <c r="C10" s="92">
        <v>-16.4</v>
      </c>
      <c r="D10" s="92">
        <v>0.2</v>
      </c>
      <c r="E10" s="93">
        <v>5.799999999999999</v>
      </c>
      <c r="F10" s="92">
        <v>14.2</v>
      </c>
      <c r="G10" s="92">
        <v>-22.4</v>
      </c>
      <c r="H10" s="93">
        <v>9.5</v>
      </c>
    </row>
    <row r="11" spans="1:8" ht="12" customHeight="1">
      <c r="A11" s="121" t="s">
        <v>40</v>
      </c>
      <c r="B11" s="92" t="s">
        <v>140</v>
      </c>
      <c r="C11" s="92">
        <v>0</v>
      </c>
      <c r="D11" s="92">
        <v>0</v>
      </c>
      <c r="E11" s="93">
        <v>0.1</v>
      </c>
      <c r="F11" s="92">
        <v>0.6</v>
      </c>
      <c r="G11" s="92">
        <v>-0.1</v>
      </c>
      <c r="H11" s="93">
        <v>0</v>
      </c>
    </row>
    <row r="12" spans="1:8" ht="12.75">
      <c r="A12" s="121" t="s">
        <v>50</v>
      </c>
      <c r="B12" s="92" t="s">
        <v>141</v>
      </c>
      <c r="C12" s="92">
        <v>3.5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</row>
    <row r="13" spans="1:8" ht="12.75">
      <c r="A13" s="121" t="s">
        <v>41</v>
      </c>
      <c r="B13" s="92" t="s">
        <v>77</v>
      </c>
      <c r="C13" s="92">
        <v>-4.8</v>
      </c>
      <c r="D13" s="92">
        <v>-8.2</v>
      </c>
      <c r="E13" s="93">
        <v>-6.199999999999999</v>
      </c>
      <c r="F13" s="92">
        <v>0.5</v>
      </c>
      <c r="G13" s="92">
        <v>0.4</v>
      </c>
      <c r="H13" s="93">
        <v>-2.5</v>
      </c>
    </row>
    <row r="14" spans="1:8" ht="12.75">
      <c r="A14" s="121" t="s">
        <v>42</v>
      </c>
      <c r="B14" s="92" t="s">
        <v>78</v>
      </c>
      <c r="C14" s="92">
        <v>12.1</v>
      </c>
      <c r="D14" s="92">
        <v>0.1</v>
      </c>
      <c r="E14" s="93">
        <v>-0.7999999999999989</v>
      </c>
      <c r="F14" s="92">
        <v>0.2</v>
      </c>
      <c r="G14" s="92">
        <v>5.8</v>
      </c>
      <c r="H14" s="93">
        <v>-3.1</v>
      </c>
    </row>
    <row r="15" spans="1:8" ht="12.75">
      <c r="A15" s="121" t="s">
        <v>38</v>
      </c>
      <c r="B15" s="92" t="s">
        <v>101</v>
      </c>
      <c r="C15" s="92">
        <v>-3.8</v>
      </c>
      <c r="D15" s="93">
        <v>6.2</v>
      </c>
      <c r="E15" s="93">
        <v>-8</v>
      </c>
      <c r="F15" s="92">
        <v>-12.2</v>
      </c>
      <c r="G15" s="93">
        <v>10.9</v>
      </c>
      <c r="H15" s="93">
        <v>5.1</v>
      </c>
    </row>
    <row r="16" spans="1:8" ht="12.75">
      <c r="A16" s="121" t="s">
        <v>43</v>
      </c>
      <c r="B16" s="92" t="s">
        <v>76</v>
      </c>
      <c r="C16" s="92">
        <v>0.3</v>
      </c>
      <c r="D16" s="92">
        <v>-0.1</v>
      </c>
      <c r="E16" s="93">
        <v>0.2</v>
      </c>
      <c r="F16" s="92">
        <v>1.2</v>
      </c>
      <c r="G16" s="92">
        <v>0.3</v>
      </c>
      <c r="H16" s="93">
        <v>1.1</v>
      </c>
    </row>
    <row r="17" spans="1:8" ht="12.75">
      <c r="A17" s="121"/>
      <c r="B17" s="92" t="s">
        <v>100</v>
      </c>
      <c r="C17" s="92">
        <v>1.6</v>
      </c>
      <c r="D17" s="92">
        <v>1.5</v>
      </c>
      <c r="E17" s="93">
        <v>3.9</v>
      </c>
      <c r="F17" s="92">
        <v>6</v>
      </c>
      <c r="G17" s="92">
        <v>7.4</v>
      </c>
      <c r="H17" s="93">
        <v>8.7</v>
      </c>
    </row>
    <row r="18" spans="1:8" ht="12.75">
      <c r="A18" s="121"/>
      <c r="B18" s="92" t="s">
        <v>142</v>
      </c>
      <c r="C18" s="92">
        <v>12</v>
      </c>
      <c r="D18" s="92">
        <v>-5.8</v>
      </c>
      <c r="E18" s="93">
        <v>-6.2</v>
      </c>
      <c r="F18" s="92">
        <v>3.9</v>
      </c>
      <c r="G18" s="92">
        <v>4.3</v>
      </c>
      <c r="H18" s="93">
        <v>-11.5</v>
      </c>
    </row>
    <row r="19" spans="1:8" ht="12.75">
      <c r="A19" s="121"/>
      <c r="B19" s="92" t="s">
        <v>143</v>
      </c>
      <c r="C19" s="92">
        <v>55.7</v>
      </c>
      <c r="D19" s="92">
        <v>-6.8</v>
      </c>
      <c r="E19" s="93">
        <v>10.600000000000001</v>
      </c>
      <c r="F19" s="92">
        <v>1.6</v>
      </c>
      <c r="G19" s="92">
        <v>-13.4</v>
      </c>
      <c r="H19" s="93">
        <v>-2.6</v>
      </c>
    </row>
    <row r="20" spans="1:8" ht="12.75">
      <c r="A20" s="121"/>
      <c r="B20" s="92" t="s">
        <v>144</v>
      </c>
      <c r="C20" s="92">
        <v>-1.5</v>
      </c>
      <c r="D20" s="92">
        <v>-6.5</v>
      </c>
      <c r="E20" s="93">
        <v>-1.5</v>
      </c>
      <c r="F20" s="92">
        <v>-1.6</v>
      </c>
      <c r="G20" s="92">
        <v>-2.2</v>
      </c>
      <c r="H20" s="93">
        <v>-2.1</v>
      </c>
    </row>
    <row r="21" spans="1:8" ht="12.75">
      <c r="A21" s="121"/>
      <c r="B21" s="92" t="s">
        <v>145</v>
      </c>
      <c r="C21" s="92">
        <v>-1</v>
      </c>
      <c r="D21" s="92">
        <v>-1.7</v>
      </c>
      <c r="E21" s="93">
        <v>-0.09999999999999964</v>
      </c>
      <c r="F21" s="92">
        <v>-0.4</v>
      </c>
      <c r="G21" s="92">
        <v>-0.3</v>
      </c>
      <c r="H21" s="93">
        <v>0</v>
      </c>
    </row>
    <row r="22" spans="1:8" ht="12.75">
      <c r="A22" s="121"/>
      <c r="B22" s="92" t="s">
        <v>146</v>
      </c>
      <c r="C22" s="92">
        <v>0.1</v>
      </c>
      <c r="D22" s="92">
        <v>0</v>
      </c>
      <c r="E22" s="93">
        <v>0</v>
      </c>
      <c r="F22" s="92">
        <v>0</v>
      </c>
      <c r="G22" s="92">
        <v>0</v>
      </c>
      <c r="H22" s="93">
        <v>0.1</v>
      </c>
    </row>
    <row r="23" spans="1:8" ht="12.75">
      <c r="A23" s="123" t="s">
        <v>44</v>
      </c>
      <c r="B23" s="95" t="s">
        <v>163</v>
      </c>
      <c r="C23" s="95">
        <v>87.19999999999999</v>
      </c>
      <c r="D23" s="95">
        <v>2.5999999999999934</v>
      </c>
      <c r="E23" s="95">
        <v>26.499999999999993</v>
      </c>
      <c r="F23" s="95">
        <v>47.70000000000002</v>
      </c>
      <c r="G23" s="95">
        <v>14.899999999999999</v>
      </c>
      <c r="H23" s="95">
        <v>25.499999999999993</v>
      </c>
    </row>
    <row r="24" spans="1:8" ht="12.75">
      <c r="A24" s="121"/>
      <c r="B24" s="92"/>
      <c r="C24" s="92"/>
      <c r="D24" s="99"/>
      <c r="E24" s="99"/>
      <c r="F24" s="92"/>
      <c r="G24" s="99"/>
      <c r="H24" s="99"/>
    </row>
    <row r="25" spans="1:8" ht="12.75">
      <c r="A25" s="121" t="s">
        <v>51</v>
      </c>
      <c r="B25" s="100" t="s">
        <v>166</v>
      </c>
      <c r="C25" s="92">
        <v>-8.3</v>
      </c>
      <c r="D25" s="92">
        <v>-6.8</v>
      </c>
      <c r="E25" s="92">
        <v>-6.100000000000001</v>
      </c>
      <c r="F25" s="92">
        <v>-8.1</v>
      </c>
      <c r="G25" s="92">
        <v>-8</v>
      </c>
      <c r="H25" s="92">
        <v>-24.3</v>
      </c>
    </row>
    <row r="26" spans="1:8" ht="12.75">
      <c r="A26" s="121"/>
      <c r="B26" s="100" t="s">
        <v>167</v>
      </c>
      <c r="C26" s="93">
        <v>0.2</v>
      </c>
      <c r="D26" s="93">
        <v>0.1</v>
      </c>
      <c r="E26" s="93">
        <v>0</v>
      </c>
      <c r="F26" s="93">
        <v>0</v>
      </c>
      <c r="G26" s="92">
        <v>0.2</v>
      </c>
      <c r="H26" s="92">
        <v>0</v>
      </c>
    </row>
    <row r="27" spans="1:8" ht="12.75">
      <c r="A27" s="121" t="s">
        <v>79</v>
      </c>
      <c r="B27" s="100" t="s">
        <v>168</v>
      </c>
      <c r="C27" s="93">
        <v>26.2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</row>
    <row r="28" spans="1:8" ht="14.25" customHeight="1">
      <c r="A28" s="123"/>
      <c r="B28" s="95" t="s">
        <v>119</v>
      </c>
      <c r="C28" s="95">
        <v>18.099999999999998</v>
      </c>
      <c r="D28" s="95">
        <v>-6.7</v>
      </c>
      <c r="E28" s="95">
        <v>-6.100000000000001</v>
      </c>
      <c r="F28" s="95">
        <v>-8.1</v>
      </c>
      <c r="G28" s="95">
        <v>-7.8</v>
      </c>
      <c r="H28" s="95">
        <v>-24.3</v>
      </c>
    </row>
    <row r="29" spans="1:8" ht="12.75">
      <c r="A29" s="121"/>
      <c r="B29" s="93" t="s">
        <v>169</v>
      </c>
      <c r="C29" s="98">
        <v>0</v>
      </c>
      <c r="D29" s="98">
        <v>0</v>
      </c>
      <c r="E29" s="98">
        <v>0</v>
      </c>
      <c r="F29" s="98">
        <v>0</v>
      </c>
      <c r="G29" s="93">
        <v>-20</v>
      </c>
      <c r="H29" s="92">
        <v>-40</v>
      </c>
    </row>
    <row r="30" spans="1:8" ht="12.75">
      <c r="A30" s="123" t="s">
        <v>45</v>
      </c>
      <c r="B30" s="95" t="s">
        <v>102</v>
      </c>
      <c r="C30" s="95">
        <v>18.099999999999998</v>
      </c>
      <c r="D30" s="95">
        <v>-6.7</v>
      </c>
      <c r="E30" s="95">
        <v>-6.100000000000001</v>
      </c>
      <c r="F30" s="95">
        <v>-8.1</v>
      </c>
      <c r="G30" s="95">
        <v>-27.8</v>
      </c>
      <c r="H30" s="95">
        <v>-64.3</v>
      </c>
    </row>
    <row r="31" spans="1:8" ht="12.75">
      <c r="A31" s="126"/>
      <c r="B31" s="94"/>
      <c r="C31" s="99"/>
      <c r="D31" s="99"/>
      <c r="E31" s="99"/>
      <c r="F31" s="99"/>
      <c r="G31" s="99"/>
      <c r="H31" s="99"/>
    </row>
    <row r="32" spans="1:8" ht="12.75">
      <c r="A32" s="126"/>
      <c r="B32" s="101" t="s">
        <v>148</v>
      </c>
      <c r="C32" s="97">
        <v>-269.5</v>
      </c>
      <c r="D32" s="97">
        <v>0</v>
      </c>
      <c r="E32" s="97">
        <v>0</v>
      </c>
      <c r="F32" s="98">
        <v>0</v>
      </c>
      <c r="G32" s="98">
        <v>0</v>
      </c>
      <c r="H32" s="98">
        <v>0</v>
      </c>
    </row>
    <row r="33" spans="1:8" ht="12.75">
      <c r="A33" s="126"/>
      <c r="B33" s="101" t="s">
        <v>149</v>
      </c>
      <c r="C33" s="97">
        <v>-197.3</v>
      </c>
      <c r="D33" s="97">
        <v>0.6</v>
      </c>
      <c r="E33" s="102">
        <v>0</v>
      </c>
      <c r="F33" s="98">
        <v>0</v>
      </c>
      <c r="G33" s="98">
        <v>0</v>
      </c>
      <c r="H33" s="98">
        <v>0</v>
      </c>
    </row>
    <row r="34" spans="1:8" ht="13.5" customHeight="1">
      <c r="A34" s="121" t="s">
        <v>52</v>
      </c>
      <c r="B34" s="101" t="s">
        <v>150</v>
      </c>
      <c r="C34" s="92">
        <v>100.5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</row>
    <row r="35" spans="1:8" ht="13.5" customHeight="1">
      <c r="A35" s="121"/>
      <c r="B35" s="101" t="s">
        <v>162</v>
      </c>
      <c r="C35" s="98">
        <v>0</v>
      </c>
      <c r="D35" s="98">
        <v>0</v>
      </c>
      <c r="E35" s="98">
        <v>0</v>
      </c>
      <c r="F35" s="98">
        <v>0</v>
      </c>
      <c r="G35" s="92">
        <v>143.3</v>
      </c>
      <c r="H35" s="92">
        <v>0</v>
      </c>
    </row>
    <row r="36" spans="1:8" ht="13.5" customHeight="1">
      <c r="A36" s="121"/>
      <c r="B36" s="101" t="s">
        <v>170</v>
      </c>
      <c r="C36" s="92">
        <v>288.3</v>
      </c>
      <c r="D36" s="92">
        <v>-1.7</v>
      </c>
      <c r="E36" s="92">
        <v>-21</v>
      </c>
      <c r="F36" s="92">
        <v>-33.8</v>
      </c>
      <c r="G36" s="92">
        <v>-141.7</v>
      </c>
      <c r="H36" s="92">
        <v>0</v>
      </c>
    </row>
    <row r="37" spans="1:8" ht="12.75">
      <c r="A37" s="126"/>
      <c r="B37" s="101" t="s">
        <v>171</v>
      </c>
      <c r="C37" s="102">
        <v>0</v>
      </c>
      <c r="D37" s="102">
        <v>0</v>
      </c>
      <c r="E37" s="102">
        <v>0</v>
      </c>
      <c r="F37" s="97">
        <v>0.3</v>
      </c>
      <c r="G37" s="97">
        <v>0.4</v>
      </c>
      <c r="H37" s="97">
        <v>-0.7</v>
      </c>
    </row>
    <row r="38" spans="1:8" ht="12.75">
      <c r="A38" s="123" t="s">
        <v>46</v>
      </c>
      <c r="B38" s="95" t="s">
        <v>80</v>
      </c>
      <c r="C38" s="95">
        <v>-78</v>
      </c>
      <c r="D38" s="95">
        <v>-1.1</v>
      </c>
      <c r="E38" s="95">
        <v>-21</v>
      </c>
      <c r="F38" s="95">
        <v>-33.5</v>
      </c>
      <c r="G38" s="95">
        <v>2.0000000000000226</v>
      </c>
      <c r="H38" s="95">
        <v>-0.7</v>
      </c>
    </row>
    <row r="39" spans="1:8" ht="12.75">
      <c r="A39" s="121"/>
      <c r="B39" s="92"/>
      <c r="C39" s="99"/>
      <c r="D39" s="99"/>
      <c r="E39" s="99"/>
      <c r="F39" s="99"/>
      <c r="G39" s="99"/>
      <c r="H39" s="99"/>
    </row>
    <row r="40" spans="1:8" ht="12.75">
      <c r="A40" s="121"/>
      <c r="B40" s="103" t="s">
        <v>172</v>
      </c>
      <c r="C40" s="92">
        <v>0.1</v>
      </c>
      <c r="D40" s="92">
        <v>0.7</v>
      </c>
      <c r="E40" s="92">
        <v>1.9</v>
      </c>
      <c r="F40" s="92">
        <v>4.1</v>
      </c>
      <c r="G40" s="92">
        <v>-1</v>
      </c>
      <c r="H40" s="92">
        <v>-2.5</v>
      </c>
    </row>
    <row r="41" spans="1:8" ht="12.75">
      <c r="A41" s="123" t="s">
        <v>47</v>
      </c>
      <c r="B41" s="95" t="s">
        <v>173</v>
      </c>
      <c r="C41" s="95">
        <v>27.399999999999984</v>
      </c>
      <c r="D41" s="95">
        <v>-4.500000000000006</v>
      </c>
      <c r="E41" s="95">
        <v>1.2999999999999914</v>
      </c>
      <c r="F41" s="95">
        <v>10.200000000000015</v>
      </c>
      <c r="G41" s="95">
        <v>-11.899999999999979</v>
      </c>
      <c r="H41" s="95">
        <v>-42.00000000000001</v>
      </c>
    </row>
    <row r="42" spans="1:8" ht="12.75">
      <c r="A42" s="121" t="s">
        <v>48</v>
      </c>
      <c r="B42" s="92" t="s">
        <v>174</v>
      </c>
      <c r="C42" s="92">
        <v>12.5</v>
      </c>
      <c r="D42" s="92">
        <v>39.899999999999984</v>
      </c>
      <c r="E42" s="92">
        <v>35.39999999999998</v>
      </c>
      <c r="F42" s="92">
        <v>187.4</v>
      </c>
      <c r="G42" s="92">
        <v>197.60000000000002</v>
      </c>
      <c r="H42" s="92">
        <v>185.7</v>
      </c>
    </row>
    <row r="43" spans="1:8" ht="12.75">
      <c r="A43" s="121" t="s">
        <v>49</v>
      </c>
      <c r="B43" s="92" t="s">
        <v>175</v>
      </c>
      <c r="C43" s="92">
        <v>39.899999999999984</v>
      </c>
      <c r="D43" s="92">
        <v>35.39999999999998</v>
      </c>
      <c r="E43" s="92">
        <v>36.69999999999997</v>
      </c>
      <c r="F43" s="92">
        <v>197.60000000000002</v>
      </c>
      <c r="G43" s="92">
        <v>185.70000000000005</v>
      </c>
      <c r="H43" s="92">
        <v>143.7</v>
      </c>
    </row>
    <row r="44" ht="12.75">
      <c r="B44" s="140"/>
    </row>
    <row r="45" spans="2:7" ht="11.25">
      <c r="B45" s="141"/>
      <c r="C45" s="139"/>
      <c r="D45" s="138"/>
      <c r="F45" s="139"/>
      <c r="G45" s="138"/>
    </row>
  </sheetData>
  <sheetProtection password="AE66" sheet="1"/>
  <mergeCells count="3">
    <mergeCell ref="A3:B3"/>
    <mergeCell ref="C5:E5"/>
    <mergeCell ref="F5:H5"/>
  </mergeCells>
  <printOptions/>
  <pageMargins left="0.787401575" right="0.787401575" top="0.28" bottom="0.984251969" header="1.03" footer="0.4921259845"/>
  <pageSetup fitToHeight="1" fitToWidth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B1">
      <pane xSplit="1" ySplit="7" topLeftCell="C8" activePane="bottomRight" state="frozen"/>
      <selection pane="topLeft" activeCell="B1" sqref="B1"/>
      <selection pane="topRight" activeCell="AI1" sqref="AI1"/>
      <selection pane="bottomLeft" activeCell="B8" sqref="B8"/>
      <selection pane="bottomRight" activeCell="H43" sqref="B5:H43"/>
    </sheetView>
  </sheetViews>
  <sheetFormatPr defaultColWidth="12" defaultRowHeight="11.25"/>
  <cols>
    <col min="1" max="1" width="41.83203125" style="43" hidden="1" customWidth="1"/>
    <col min="2" max="2" width="90.66015625" style="43" customWidth="1"/>
    <col min="3" max="3" width="11.66015625" style="53" bestFit="1" customWidth="1"/>
    <col min="4" max="4" width="12.16015625" style="43" customWidth="1"/>
    <col min="5" max="5" width="11.83203125" style="43" customWidth="1"/>
    <col min="6" max="6" width="12.16015625" style="53" customWidth="1"/>
    <col min="7" max="7" width="12.16015625" style="43" customWidth="1"/>
    <col min="8" max="8" width="11.83203125" style="43" customWidth="1"/>
    <col min="9" max="16384" width="12" style="43" customWidth="1"/>
  </cols>
  <sheetData>
    <row r="1" spans="1:2" ht="15.75">
      <c r="A1" s="47"/>
      <c r="B1" s="47"/>
    </row>
    <row r="2" spans="1:2" ht="72" customHeight="1">
      <c r="A2" s="47"/>
      <c r="B2" s="47"/>
    </row>
    <row r="3" spans="1:2" ht="35.25" customHeight="1">
      <c r="A3" s="108" t="s">
        <v>129</v>
      </c>
      <c r="B3" s="108"/>
    </row>
    <row r="4" spans="1:2" ht="15.75" customHeight="1">
      <c r="A4" s="47"/>
      <c r="B4" s="47"/>
    </row>
    <row r="5" spans="2:8" ht="12.75">
      <c r="B5" s="90"/>
      <c r="C5" s="107">
        <v>2014</v>
      </c>
      <c r="D5" s="107">
        <v>2014</v>
      </c>
      <c r="E5" s="107"/>
      <c r="F5" s="107">
        <v>2015</v>
      </c>
      <c r="G5" s="107">
        <v>2015</v>
      </c>
      <c r="H5" s="107"/>
    </row>
    <row r="6" spans="2:8" ht="12.75">
      <c r="B6" s="90"/>
      <c r="C6" s="96" t="s">
        <v>86</v>
      </c>
      <c r="D6" s="96" t="s">
        <v>87</v>
      </c>
      <c r="E6" s="96" t="s">
        <v>88</v>
      </c>
      <c r="F6" s="96" t="s">
        <v>86</v>
      </c>
      <c r="G6" s="96" t="s">
        <v>87</v>
      </c>
      <c r="H6" s="96" t="s">
        <v>88</v>
      </c>
    </row>
    <row r="7" spans="2:8" ht="12.75">
      <c r="B7" s="97"/>
      <c r="C7" s="97"/>
      <c r="D7" s="97"/>
      <c r="E7" s="97"/>
      <c r="F7" s="97"/>
      <c r="G7" s="97"/>
      <c r="H7" s="97"/>
    </row>
    <row r="8" spans="1:8" ht="12.75">
      <c r="A8" s="1" t="s">
        <v>18</v>
      </c>
      <c r="B8" s="93" t="s">
        <v>147</v>
      </c>
      <c r="C8" s="92">
        <v>-3</v>
      </c>
      <c r="D8" s="92">
        <v>-17.1</v>
      </c>
      <c r="E8" s="93">
        <v>-29.3</v>
      </c>
      <c r="F8" s="92">
        <v>1.9</v>
      </c>
      <c r="G8" s="92">
        <v>-5.1</v>
      </c>
      <c r="H8" s="93">
        <v>-11.2</v>
      </c>
    </row>
    <row r="9" spans="1:8" ht="12.75">
      <c r="A9" s="1" t="s">
        <v>75</v>
      </c>
      <c r="B9" s="92" t="s">
        <v>138</v>
      </c>
      <c r="C9" s="92">
        <v>32.4</v>
      </c>
      <c r="D9" s="92">
        <v>70.2</v>
      </c>
      <c r="E9" s="93">
        <v>111.1</v>
      </c>
      <c r="F9" s="92">
        <v>31.8</v>
      </c>
      <c r="G9" s="92">
        <v>63</v>
      </c>
      <c r="H9" s="93">
        <v>92</v>
      </c>
    </row>
    <row r="10" spans="1:8" ht="12.75">
      <c r="A10" s="1" t="s">
        <v>39</v>
      </c>
      <c r="B10" s="92" t="s">
        <v>139</v>
      </c>
      <c r="C10" s="92">
        <v>-16.4</v>
      </c>
      <c r="D10" s="92">
        <v>-16.2</v>
      </c>
      <c r="E10" s="93">
        <v>-10.4</v>
      </c>
      <c r="F10" s="92">
        <v>14.2</v>
      </c>
      <c r="G10" s="92">
        <v>-8.2</v>
      </c>
      <c r="H10" s="93">
        <v>1.2</v>
      </c>
    </row>
    <row r="11" spans="1:8" ht="12" customHeight="1">
      <c r="A11" s="1" t="s">
        <v>40</v>
      </c>
      <c r="B11" s="92" t="s">
        <v>140</v>
      </c>
      <c r="C11" s="92">
        <v>0</v>
      </c>
      <c r="D11" s="92">
        <v>-0.1</v>
      </c>
      <c r="E11" s="93">
        <v>0</v>
      </c>
      <c r="F11" s="92">
        <v>0.6</v>
      </c>
      <c r="G11" s="92">
        <v>0.5</v>
      </c>
      <c r="H11" s="93">
        <v>0.6</v>
      </c>
    </row>
    <row r="12" spans="1:8" ht="12.75">
      <c r="A12" s="1" t="s">
        <v>50</v>
      </c>
      <c r="B12" s="92" t="s">
        <v>141</v>
      </c>
      <c r="C12" s="92">
        <v>3.5</v>
      </c>
      <c r="D12" s="98">
        <v>3.5</v>
      </c>
      <c r="E12" s="98">
        <v>3.5</v>
      </c>
      <c r="F12" s="98">
        <v>0</v>
      </c>
      <c r="G12" s="98">
        <v>0</v>
      </c>
      <c r="H12" s="98">
        <v>0</v>
      </c>
    </row>
    <row r="13" spans="1:8" ht="12.75">
      <c r="A13" s="1" t="s">
        <v>41</v>
      </c>
      <c r="B13" s="92" t="s">
        <v>77</v>
      </c>
      <c r="C13" s="92">
        <v>-4.8</v>
      </c>
      <c r="D13" s="92">
        <v>-13</v>
      </c>
      <c r="E13" s="93">
        <v>-19.2</v>
      </c>
      <c r="F13" s="92">
        <v>0.5</v>
      </c>
      <c r="G13" s="92">
        <v>0.9</v>
      </c>
      <c r="H13" s="93">
        <v>-1.6</v>
      </c>
    </row>
    <row r="14" spans="1:8" ht="12.75">
      <c r="A14" s="1" t="s">
        <v>42</v>
      </c>
      <c r="B14" s="92" t="s">
        <v>78</v>
      </c>
      <c r="C14" s="92">
        <v>12.1</v>
      </c>
      <c r="D14" s="92">
        <v>12.2</v>
      </c>
      <c r="E14" s="93">
        <v>11.4</v>
      </c>
      <c r="F14" s="92">
        <v>0.2</v>
      </c>
      <c r="G14" s="92">
        <v>6</v>
      </c>
      <c r="H14" s="93">
        <v>2.9</v>
      </c>
    </row>
    <row r="15" spans="1:8" ht="12.75">
      <c r="A15" s="1" t="s">
        <v>38</v>
      </c>
      <c r="B15" s="92" t="s">
        <v>101</v>
      </c>
      <c r="C15" s="92">
        <v>-3.8</v>
      </c>
      <c r="D15" s="93">
        <v>2.4</v>
      </c>
      <c r="E15" s="93">
        <v>-5.6</v>
      </c>
      <c r="F15" s="92">
        <v>-12.2</v>
      </c>
      <c r="G15" s="93">
        <v>-1.3</v>
      </c>
      <c r="H15" s="93">
        <v>3.8</v>
      </c>
    </row>
    <row r="16" spans="1:8" ht="12.75">
      <c r="A16" s="1" t="s">
        <v>43</v>
      </c>
      <c r="B16" s="92" t="s">
        <v>76</v>
      </c>
      <c r="C16" s="92">
        <v>0.3</v>
      </c>
      <c r="D16" s="92">
        <v>0.2</v>
      </c>
      <c r="E16" s="93">
        <v>0.4</v>
      </c>
      <c r="F16" s="92">
        <v>1.2</v>
      </c>
      <c r="G16" s="92">
        <v>1.4</v>
      </c>
      <c r="H16" s="93">
        <v>2.6</v>
      </c>
    </row>
    <row r="17" spans="1:8" ht="12.75">
      <c r="A17" s="1"/>
      <c r="B17" s="92" t="s">
        <v>100</v>
      </c>
      <c r="C17" s="92">
        <v>1.6</v>
      </c>
      <c r="D17" s="92">
        <v>3.1</v>
      </c>
      <c r="E17" s="93">
        <v>7</v>
      </c>
      <c r="F17" s="92">
        <v>6</v>
      </c>
      <c r="G17" s="92">
        <v>13.4</v>
      </c>
      <c r="H17" s="93">
        <v>22</v>
      </c>
    </row>
    <row r="18" spans="1:8" ht="12.75">
      <c r="A18" s="1"/>
      <c r="B18" s="92" t="s">
        <v>142</v>
      </c>
      <c r="C18" s="92">
        <v>12</v>
      </c>
      <c r="D18" s="92">
        <v>6.2</v>
      </c>
      <c r="E18" s="93">
        <v>0</v>
      </c>
      <c r="F18" s="92">
        <v>3.9</v>
      </c>
      <c r="G18" s="92">
        <v>8.2</v>
      </c>
      <c r="H18" s="93">
        <v>-3.4</v>
      </c>
    </row>
    <row r="19" spans="1:8" ht="12.75">
      <c r="A19" s="1"/>
      <c r="B19" s="92" t="s">
        <v>143</v>
      </c>
      <c r="C19" s="92">
        <v>55.7</v>
      </c>
      <c r="D19" s="92">
        <v>49</v>
      </c>
      <c r="E19" s="93">
        <v>59.6</v>
      </c>
      <c r="F19" s="92">
        <v>1.6</v>
      </c>
      <c r="G19" s="92">
        <v>-11.7</v>
      </c>
      <c r="H19" s="93">
        <v>-14.4</v>
      </c>
    </row>
    <row r="20" spans="1:8" ht="12.75">
      <c r="A20" s="1"/>
      <c r="B20" s="92" t="s">
        <v>144</v>
      </c>
      <c r="C20" s="92">
        <v>-1.5</v>
      </c>
      <c r="D20" s="92">
        <v>-8</v>
      </c>
      <c r="E20" s="93">
        <v>-9.5</v>
      </c>
      <c r="F20" s="92">
        <v>-1.6</v>
      </c>
      <c r="G20" s="92">
        <v>-3.8</v>
      </c>
      <c r="H20" s="93">
        <v>-5.8</v>
      </c>
    </row>
    <row r="21" spans="1:8" ht="12.75">
      <c r="A21" s="1"/>
      <c r="B21" s="92" t="s">
        <v>145</v>
      </c>
      <c r="C21" s="92">
        <v>-1</v>
      </c>
      <c r="D21" s="92">
        <v>-2.7</v>
      </c>
      <c r="E21" s="93">
        <v>-2.8</v>
      </c>
      <c r="F21" s="92">
        <v>-0.4</v>
      </c>
      <c r="G21" s="92">
        <v>-0.7</v>
      </c>
      <c r="H21" s="93">
        <v>-0.7</v>
      </c>
    </row>
    <row r="22" spans="1:8" ht="12.75">
      <c r="A22" s="1"/>
      <c r="B22" s="92" t="s">
        <v>146</v>
      </c>
      <c r="C22" s="92">
        <v>0.1</v>
      </c>
      <c r="D22" s="92">
        <v>0.1</v>
      </c>
      <c r="E22" s="93">
        <v>0.1</v>
      </c>
      <c r="F22" s="92">
        <v>0</v>
      </c>
      <c r="G22" s="92">
        <v>0</v>
      </c>
      <c r="H22" s="93">
        <v>0.1</v>
      </c>
    </row>
    <row r="23" spans="1:8" ht="12.75">
      <c r="A23" s="14" t="s">
        <v>44</v>
      </c>
      <c r="B23" s="95" t="s">
        <v>178</v>
      </c>
      <c r="C23" s="95">
        <v>87.19999999999999</v>
      </c>
      <c r="D23" s="95">
        <v>89.8</v>
      </c>
      <c r="E23" s="95">
        <v>116.3</v>
      </c>
      <c r="F23" s="95">
        <v>47.70000000000002</v>
      </c>
      <c r="G23" s="95">
        <v>62.60000000000001</v>
      </c>
      <c r="H23" s="95">
        <v>88.09999999999998</v>
      </c>
    </row>
    <row r="24" spans="1:8" ht="12.75">
      <c r="A24" s="1"/>
      <c r="B24" s="92"/>
      <c r="C24" s="92"/>
      <c r="D24" s="99"/>
      <c r="E24" s="99"/>
      <c r="F24" s="92"/>
      <c r="G24" s="99"/>
      <c r="H24" s="99"/>
    </row>
    <row r="25" spans="1:8" ht="12.75">
      <c r="A25" s="1" t="s">
        <v>51</v>
      </c>
      <c r="B25" s="100" t="s">
        <v>166</v>
      </c>
      <c r="C25" s="92">
        <v>-8.3</v>
      </c>
      <c r="D25" s="92">
        <v>-15</v>
      </c>
      <c r="E25" s="92">
        <v>-21.1</v>
      </c>
      <c r="F25" s="92">
        <v>-8.1</v>
      </c>
      <c r="G25" s="92">
        <v>-16</v>
      </c>
      <c r="H25" s="92">
        <v>-40.4</v>
      </c>
    </row>
    <row r="26" spans="1:8" ht="12.75">
      <c r="A26" s="1"/>
      <c r="B26" s="100" t="s">
        <v>167</v>
      </c>
      <c r="C26" s="93">
        <v>0.2</v>
      </c>
      <c r="D26" s="93">
        <v>0.2</v>
      </c>
      <c r="E26" s="93">
        <v>0.2</v>
      </c>
      <c r="F26" s="93">
        <v>0</v>
      </c>
      <c r="G26" s="92">
        <v>0.2</v>
      </c>
      <c r="H26" s="92">
        <v>0.2</v>
      </c>
    </row>
    <row r="27" spans="1:8" ht="12.75">
      <c r="A27" s="1" t="s">
        <v>79</v>
      </c>
      <c r="B27" s="100" t="s">
        <v>168</v>
      </c>
      <c r="C27" s="93">
        <v>26.2</v>
      </c>
      <c r="D27" s="98">
        <v>26.2</v>
      </c>
      <c r="E27" s="98">
        <v>26.2</v>
      </c>
      <c r="F27" s="98">
        <v>0</v>
      </c>
      <c r="G27" s="98">
        <v>0</v>
      </c>
      <c r="H27" s="98">
        <v>0</v>
      </c>
    </row>
    <row r="28" spans="1:8" ht="14.25" customHeight="1">
      <c r="A28" s="14"/>
      <c r="B28" s="95" t="s">
        <v>119</v>
      </c>
      <c r="C28" s="95">
        <v>18.099999999999998</v>
      </c>
      <c r="D28" s="95">
        <v>11.399999999999999</v>
      </c>
      <c r="E28" s="95">
        <v>5.299999999999997</v>
      </c>
      <c r="F28" s="95">
        <v>-8.1</v>
      </c>
      <c r="G28" s="95">
        <v>-15.8</v>
      </c>
      <c r="H28" s="95">
        <v>-40.199999999999996</v>
      </c>
    </row>
    <row r="29" spans="1:8" ht="12.75">
      <c r="A29" s="1"/>
      <c r="B29" s="93" t="s">
        <v>169</v>
      </c>
      <c r="C29" s="98">
        <v>0</v>
      </c>
      <c r="D29" s="98">
        <v>0</v>
      </c>
      <c r="E29" s="98">
        <v>0</v>
      </c>
      <c r="F29" s="98">
        <v>0</v>
      </c>
      <c r="G29" s="93">
        <v>-20</v>
      </c>
      <c r="H29" s="92">
        <v>-60</v>
      </c>
    </row>
    <row r="30" spans="1:8" ht="12.75">
      <c r="A30" s="14" t="s">
        <v>45</v>
      </c>
      <c r="B30" s="95" t="s">
        <v>102</v>
      </c>
      <c r="C30" s="95">
        <v>18.099999999999998</v>
      </c>
      <c r="D30" s="95">
        <v>11.399999999999999</v>
      </c>
      <c r="E30" s="95">
        <v>5.299999999999997</v>
      </c>
      <c r="F30" s="95">
        <v>-8.1</v>
      </c>
      <c r="G30" s="95">
        <v>-35.8</v>
      </c>
      <c r="H30" s="95">
        <v>-100.19999999999999</v>
      </c>
    </row>
    <row r="31" spans="1:8" ht="12.75">
      <c r="A31" s="2"/>
      <c r="B31" s="94"/>
      <c r="C31" s="99"/>
      <c r="D31" s="99"/>
      <c r="E31" s="99"/>
      <c r="F31" s="99"/>
      <c r="G31" s="99"/>
      <c r="H31" s="99"/>
    </row>
    <row r="32" spans="1:8" ht="12.75">
      <c r="A32" s="2"/>
      <c r="B32" s="101" t="s">
        <v>148</v>
      </c>
      <c r="C32" s="97">
        <v>-269.5</v>
      </c>
      <c r="D32" s="97">
        <v>-269.5</v>
      </c>
      <c r="E32" s="97">
        <v>-269.5</v>
      </c>
      <c r="F32" s="98">
        <v>0</v>
      </c>
      <c r="G32" s="98">
        <v>0</v>
      </c>
      <c r="H32" s="98">
        <v>0</v>
      </c>
    </row>
    <row r="33" spans="1:8" ht="12.75">
      <c r="A33" s="2"/>
      <c r="B33" s="101" t="s">
        <v>149</v>
      </c>
      <c r="C33" s="97">
        <v>-197.3</v>
      </c>
      <c r="D33" s="97">
        <v>-196.7</v>
      </c>
      <c r="E33" s="102">
        <v>-196.7</v>
      </c>
      <c r="F33" s="98">
        <v>0</v>
      </c>
      <c r="G33" s="98">
        <v>0</v>
      </c>
      <c r="H33" s="98">
        <v>0</v>
      </c>
    </row>
    <row r="34" spans="1:8" ht="13.5" customHeight="1">
      <c r="A34" s="1" t="s">
        <v>52</v>
      </c>
      <c r="B34" s="101" t="s">
        <v>150</v>
      </c>
      <c r="C34" s="92">
        <v>100.5</v>
      </c>
      <c r="D34" s="98">
        <v>100.5</v>
      </c>
      <c r="E34" s="98">
        <v>100.5</v>
      </c>
      <c r="F34" s="98">
        <v>0</v>
      </c>
      <c r="G34" s="98">
        <v>0</v>
      </c>
      <c r="H34" s="98">
        <v>0</v>
      </c>
    </row>
    <row r="35" spans="1:9" ht="13.5" customHeight="1">
      <c r="A35" s="1"/>
      <c r="B35" s="101" t="s">
        <v>162</v>
      </c>
      <c r="C35" s="98">
        <v>0</v>
      </c>
      <c r="D35" s="98">
        <v>0</v>
      </c>
      <c r="E35" s="98">
        <v>0</v>
      </c>
      <c r="F35" s="98">
        <v>0</v>
      </c>
      <c r="G35" s="92">
        <v>143.3</v>
      </c>
      <c r="H35" s="92">
        <v>143.3</v>
      </c>
      <c r="I35" s="65"/>
    </row>
    <row r="36" spans="1:8" ht="13.5" customHeight="1">
      <c r="A36" s="1"/>
      <c r="B36" s="101" t="s">
        <v>170</v>
      </c>
      <c r="C36" s="92">
        <v>288.3</v>
      </c>
      <c r="D36" s="92">
        <v>286.6</v>
      </c>
      <c r="E36" s="92">
        <v>265.6</v>
      </c>
      <c r="F36" s="92">
        <v>-33.8</v>
      </c>
      <c r="G36" s="92">
        <v>-175.5</v>
      </c>
      <c r="H36" s="92">
        <v>-175.5</v>
      </c>
    </row>
    <row r="37" spans="1:8" ht="12.75">
      <c r="A37" s="2"/>
      <c r="B37" s="101" t="s">
        <v>171</v>
      </c>
      <c r="C37" s="102">
        <v>0</v>
      </c>
      <c r="D37" s="102">
        <v>0</v>
      </c>
      <c r="E37" s="102">
        <v>0</v>
      </c>
      <c r="F37" s="97">
        <v>0.3</v>
      </c>
      <c r="G37" s="97">
        <v>0.7</v>
      </c>
      <c r="H37" s="97">
        <v>0</v>
      </c>
    </row>
    <row r="38" spans="1:8" ht="12.75">
      <c r="A38" s="14" t="s">
        <v>46</v>
      </c>
      <c r="B38" s="95" t="s">
        <v>80</v>
      </c>
      <c r="C38" s="95">
        <v>-78</v>
      </c>
      <c r="D38" s="95">
        <v>-79.09999999999997</v>
      </c>
      <c r="E38" s="95">
        <v>-100.09999999999997</v>
      </c>
      <c r="F38" s="95">
        <v>-33.5</v>
      </c>
      <c r="G38" s="95">
        <v>-31.49999999999999</v>
      </c>
      <c r="H38" s="95">
        <v>-32.19999999999999</v>
      </c>
    </row>
    <row r="39" spans="1:8" ht="12.75">
      <c r="A39" s="1"/>
      <c r="B39" s="92"/>
      <c r="C39" s="99"/>
      <c r="D39" s="99"/>
      <c r="E39" s="99"/>
      <c r="F39" s="99"/>
      <c r="G39" s="99"/>
      <c r="H39" s="99"/>
    </row>
    <row r="40" spans="1:8" ht="12.75">
      <c r="A40" s="1"/>
      <c r="B40" s="103" t="s">
        <v>172</v>
      </c>
      <c r="C40" s="92">
        <v>0.1</v>
      </c>
      <c r="D40" s="92">
        <v>0.8</v>
      </c>
      <c r="E40" s="92">
        <v>2.7</v>
      </c>
      <c r="F40" s="92">
        <v>4.1</v>
      </c>
      <c r="G40" s="92">
        <v>3</v>
      </c>
      <c r="H40" s="92">
        <v>0.6</v>
      </c>
    </row>
    <row r="41" spans="1:8" ht="12.75">
      <c r="A41" s="14" t="s">
        <v>47</v>
      </c>
      <c r="B41" s="95" t="s">
        <v>173</v>
      </c>
      <c r="C41" s="95">
        <v>27.399999999999984</v>
      </c>
      <c r="D41" s="95">
        <v>22.900000000000023</v>
      </c>
      <c r="E41" s="95">
        <v>24.200000000000028</v>
      </c>
      <c r="F41" s="95">
        <v>10.200000000000015</v>
      </c>
      <c r="G41" s="95">
        <v>-1.699999999999978</v>
      </c>
      <c r="H41" s="95">
        <v>-43.699999999999996</v>
      </c>
    </row>
    <row r="42" spans="1:8" ht="12.75">
      <c r="A42" s="1" t="s">
        <v>48</v>
      </c>
      <c r="B42" s="92" t="s">
        <v>174</v>
      </c>
      <c r="C42" s="92">
        <v>12.5</v>
      </c>
      <c r="D42" s="92">
        <v>12.5</v>
      </c>
      <c r="E42" s="92">
        <v>12.5</v>
      </c>
      <c r="F42" s="92">
        <v>187.4</v>
      </c>
      <c r="G42" s="92">
        <v>187.4</v>
      </c>
      <c r="H42" s="92">
        <v>187.4</v>
      </c>
    </row>
    <row r="43" spans="1:8" ht="12.75">
      <c r="A43" s="1" t="s">
        <v>49</v>
      </c>
      <c r="B43" s="92" t="s">
        <v>175</v>
      </c>
      <c r="C43" s="92">
        <v>39.899999999999984</v>
      </c>
      <c r="D43" s="92">
        <v>35.40000000000002</v>
      </c>
      <c r="E43" s="92">
        <v>36.70000000000003</v>
      </c>
      <c r="F43" s="92">
        <v>197.60000000000002</v>
      </c>
      <c r="G43" s="92">
        <v>185.70000000000002</v>
      </c>
      <c r="H43" s="92">
        <v>143.70000000000002</v>
      </c>
    </row>
    <row r="44" ht="12.75">
      <c r="B44" s="51"/>
    </row>
    <row r="45" spans="2:7" ht="11.25">
      <c r="B45"/>
      <c r="C45" s="43"/>
      <c r="D45" s="53"/>
      <c r="F45" s="43"/>
      <c r="G45" s="53"/>
    </row>
  </sheetData>
  <sheetProtection password="AE66" sheet="1"/>
  <mergeCells count="3">
    <mergeCell ref="A3:B3"/>
    <mergeCell ref="C5:E5"/>
    <mergeCell ref="F5:H5"/>
  </mergeCells>
  <printOptions/>
  <pageMargins left="0.787401575" right="0.787401575" top="0.28" bottom="0.984251969" header="1.03" footer="0.4921259845"/>
  <pageSetup fitToHeight="1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3"/>
  <sheetViews>
    <sheetView zoomScalePageLayoutView="0" workbookViewId="0" topLeftCell="A1">
      <selection activeCell="AJ26" sqref="AJ26"/>
    </sheetView>
  </sheetViews>
  <sheetFormatPr defaultColWidth="12" defaultRowHeight="11.25"/>
  <cols>
    <col min="1" max="17" width="12" style="0" customWidth="1"/>
    <col min="18" max="18" width="5.66015625" style="0" customWidth="1"/>
  </cols>
  <sheetData>
    <row r="1" spans="1:36" ht="12.75">
      <c r="A1" s="56" t="s">
        <v>107</v>
      </c>
      <c r="B1" s="57"/>
      <c r="C1" s="57"/>
      <c r="D1" s="57"/>
      <c r="E1" s="57"/>
      <c r="F1" s="57"/>
      <c r="G1" s="57"/>
      <c r="H1" s="57"/>
      <c r="I1" s="57"/>
      <c r="J1" s="57"/>
      <c r="K1" s="57"/>
      <c r="M1" s="54" t="s">
        <v>108</v>
      </c>
      <c r="N1" s="54"/>
      <c r="O1" s="54"/>
      <c r="P1" s="54"/>
      <c r="Q1" s="54"/>
      <c r="R1" s="54"/>
      <c r="S1" s="54"/>
      <c r="T1" s="54"/>
      <c r="U1" s="54"/>
      <c r="V1" s="54"/>
      <c r="W1" s="54"/>
      <c r="Z1" s="55" t="s">
        <v>109</v>
      </c>
      <c r="AA1" s="55"/>
      <c r="AB1" s="55"/>
      <c r="AC1" s="55"/>
      <c r="AD1" s="55"/>
      <c r="AE1" s="55"/>
      <c r="AF1" s="55"/>
      <c r="AG1" s="55"/>
      <c r="AH1" s="55"/>
      <c r="AI1" s="55"/>
      <c r="AJ1" s="55"/>
    </row>
    <row r="3" spans="1:32" ht="12">
      <c r="A3" s="59" t="s">
        <v>53</v>
      </c>
      <c r="M3" s="59" t="s">
        <v>53</v>
      </c>
      <c r="S3" s="59" t="s">
        <v>24</v>
      </c>
      <c r="Z3" s="59" t="s">
        <v>53</v>
      </c>
      <c r="AF3" s="59" t="s">
        <v>24</v>
      </c>
    </row>
    <row r="4" spans="2:36" ht="12">
      <c r="B4" t="s">
        <v>104</v>
      </c>
      <c r="C4" t="s">
        <v>103</v>
      </c>
      <c r="D4" t="s">
        <v>105</v>
      </c>
      <c r="E4" t="s">
        <v>106</v>
      </c>
      <c r="G4" s="59" t="s">
        <v>24</v>
      </c>
      <c r="N4" t="s">
        <v>104</v>
      </c>
      <c r="O4" t="s">
        <v>103</v>
      </c>
      <c r="P4" t="s">
        <v>105</v>
      </c>
      <c r="Q4" t="s">
        <v>106</v>
      </c>
      <c r="T4" t="s">
        <v>104</v>
      </c>
      <c r="U4" t="s">
        <v>103</v>
      </c>
      <c r="V4" t="s">
        <v>105</v>
      </c>
      <c r="W4" t="s">
        <v>106</v>
      </c>
      <c r="AA4" t="s">
        <v>104</v>
      </c>
      <c r="AB4" t="s">
        <v>103</v>
      </c>
      <c r="AC4" t="s">
        <v>105</v>
      </c>
      <c r="AD4" t="s">
        <v>106</v>
      </c>
      <c r="AG4" t="s">
        <v>104</v>
      </c>
      <c r="AH4" t="s">
        <v>103</v>
      </c>
      <c r="AI4" t="s">
        <v>105</v>
      </c>
      <c r="AJ4" t="s">
        <v>106</v>
      </c>
    </row>
    <row r="5" spans="1:36" ht="11.25">
      <c r="A5">
        <v>2006</v>
      </c>
      <c r="B5" s="61" t="e">
        <f>+#REF!+#REF!+#REF!</f>
        <v>#REF!</v>
      </c>
      <c r="C5" s="61" t="e">
        <f>+#REF!+#REF!+#REF!</f>
        <v>#REF!</v>
      </c>
      <c r="D5" s="61" t="e">
        <f>+#REF!+#REF!+#REF!</f>
        <v>#REF!</v>
      </c>
      <c r="E5" s="61" t="e">
        <f>+#REF!+#REF!+#REF!</f>
        <v>#REF!</v>
      </c>
      <c r="H5" t="s">
        <v>104</v>
      </c>
      <c r="I5" t="s">
        <v>103</v>
      </c>
      <c r="J5" t="s">
        <v>105</v>
      </c>
      <c r="K5" t="s">
        <v>106</v>
      </c>
      <c r="M5">
        <v>2006</v>
      </c>
      <c r="N5" s="61" t="e">
        <f>+#REF!</f>
        <v>#REF!</v>
      </c>
      <c r="O5" s="61" t="e">
        <f>+#REF!</f>
        <v>#REF!</v>
      </c>
      <c r="P5" s="61" t="e">
        <f>+#REF!</f>
        <v>#REF!</v>
      </c>
      <c r="Q5" s="61" t="e">
        <f>+#REF!</f>
        <v>#REF!</v>
      </c>
      <c r="S5">
        <v>2006</v>
      </c>
      <c r="T5" s="61" t="e">
        <f>+#REF!</f>
        <v>#REF!</v>
      </c>
      <c r="U5" s="61" t="e">
        <f>+#REF!</f>
        <v>#REF!</v>
      </c>
      <c r="V5" s="61" t="e">
        <f>+#REF!</f>
        <v>#REF!</v>
      </c>
      <c r="W5" s="61" t="e">
        <f>+#REF!</f>
        <v>#REF!</v>
      </c>
      <c r="Z5">
        <v>2006</v>
      </c>
      <c r="AA5" s="61" t="e">
        <f>+#REF!</f>
        <v>#REF!</v>
      </c>
      <c r="AB5" s="61" t="e">
        <f>+#REF!</f>
        <v>#REF!</v>
      </c>
      <c r="AC5" s="61" t="e">
        <f>+#REF!</f>
        <v>#REF!</v>
      </c>
      <c r="AD5" s="61" t="e">
        <f>+#REF!</f>
        <v>#REF!</v>
      </c>
      <c r="AF5">
        <v>2006</v>
      </c>
      <c r="AG5" s="61" t="e">
        <f>+#REF!</f>
        <v>#REF!</v>
      </c>
      <c r="AH5" s="61" t="e">
        <f>+#REF!</f>
        <v>#REF!</v>
      </c>
      <c r="AI5" s="61" t="e">
        <f>+#REF!</f>
        <v>#REF!</v>
      </c>
      <c r="AJ5" s="61" t="e">
        <f>+#REF!</f>
        <v>#REF!</v>
      </c>
    </row>
    <row r="6" spans="1:36" ht="11.25">
      <c r="A6">
        <v>2007</v>
      </c>
      <c r="B6" s="61" t="e">
        <f>+#REF!+#REF!+#REF!</f>
        <v>#REF!</v>
      </c>
      <c r="C6" s="61" t="e">
        <f>+#REF!+#REF!+#REF!</f>
        <v>#REF!</v>
      </c>
      <c r="D6" s="61" t="e">
        <f>+#REF!+#REF!+#REF!</f>
        <v>#REF!</v>
      </c>
      <c r="E6" s="61"/>
      <c r="G6">
        <v>2006</v>
      </c>
      <c r="H6" s="61" t="e">
        <f>+#REF!+#REF!+#REF!</f>
        <v>#REF!</v>
      </c>
      <c r="I6" s="61" t="e">
        <f>+#REF!+#REF!+#REF!</f>
        <v>#REF!</v>
      </c>
      <c r="J6" s="61" t="e">
        <f>+#REF!+#REF!+#REF!</f>
        <v>#REF!</v>
      </c>
      <c r="K6" s="61" t="e">
        <f>+#REF!+#REF!+#REF!</f>
        <v>#REF!</v>
      </c>
      <c r="M6">
        <v>2007</v>
      </c>
      <c r="N6" s="61" t="e">
        <f>+#REF!</f>
        <v>#REF!</v>
      </c>
      <c r="O6" s="61" t="e">
        <f>+#REF!</f>
        <v>#REF!</v>
      </c>
      <c r="P6" s="61" t="e">
        <f>+#REF!</f>
        <v>#REF!</v>
      </c>
      <c r="Q6" s="61"/>
      <c r="S6">
        <v>2007</v>
      </c>
      <c r="T6" s="61" t="e">
        <f>+#REF!</f>
        <v>#REF!</v>
      </c>
      <c r="U6" s="61" t="e">
        <f>+#REF!</f>
        <v>#REF!</v>
      </c>
      <c r="V6" s="61" t="e">
        <f>+#REF!</f>
        <v>#REF!</v>
      </c>
      <c r="W6" s="61"/>
      <c r="Z6">
        <v>2007</v>
      </c>
      <c r="AA6" s="61" t="e">
        <f>+#REF!</f>
        <v>#REF!</v>
      </c>
      <c r="AB6" s="61" t="e">
        <f>+#REF!</f>
        <v>#REF!</v>
      </c>
      <c r="AC6" s="61" t="e">
        <f>+#REF!</f>
        <v>#REF!</v>
      </c>
      <c r="AD6" s="61"/>
      <c r="AF6">
        <v>2007</v>
      </c>
      <c r="AG6" s="61" t="e">
        <f>+#REF!</f>
        <v>#REF!</v>
      </c>
      <c r="AH6" s="61" t="e">
        <f>+#REF!</f>
        <v>#REF!</v>
      </c>
      <c r="AI6" s="61" t="e">
        <f>+#REF!</f>
        <v>#REF!</v>
      </c>
      <c r="AJ6" s="61"/>
    </row>
    <row r="7" spans="1:35" ht="11.25">
      <c r="A7" s="60" t="s">
        <v>111</v>
      </c>
      <c r="B7" s="58" t="e">
        <f>(+B6/B5)-1</f>
        <v>#REF!</v>
      </c>
      <c r="C7" s="58" t="e">
        <f>(+C6/C5)-1</f>
        <v>#REF!</v>
      </c>
      <c r="D7" s="58" t="e">
        <f>(+D6/D5)-1</f>
        <v>#REF!</v>
      </c>
      <c r="E7" s="58"/>
      <c r="G7">
        <v>2007</v>
      </c>
      <c r="H7" s="61" t="e">
        <f>+#REF!+#REF!+#REF!</f>
        <v>#REF!</v>
      </c>
      <c r="I7" s="61" t="e">
        <f>+#REF!+#REF!+#REF!</f>
        <v>#REF!</v>
      </c>
      <c r="J7" s="61" t="e">
        <f>+#REF!+#REF!+#REF!</f>
        <v>#REF!</v>
      </c>
      <c r="K7" s="61"/>
      <c r="M7" s="60" t="s">
        <v>111</v>
      </c>
      <c r="N7" s="58" t="e">
        <f>(+N6/N5)-1</f>
        <v>#REF!</v>
      </c>
      <c r="O7" s="58" t="e">
        <f>(+O6/O5)-1</f>
        <v>#REF!</v>
      </c>
      <c r="P7" s="58" t="e">
        <f>(+P6/P5)-1</f>
        <v>#REF!</v>
      </c>
      <c r="S7" s="60" t="s">
        <v>111</v>
      </c>
      <c r="T7" s="58" t="e">
        <f>(+T6/T5)-1</f>
        <v>#REF!</v>
      </c>
      <c r="U7" s="58" t="e">
        <f>(+U6/U5)-1</f>
        <v>#REF!</v>
      </c>
      <c r="V7" s="58" t="e">
        <f>(+V6/V5)-1</f>
        <v>#REF!</v>
      </c>
      <c r="Z7" s="60" t="s">
        <v>111</v>
      </c>
      <c r="AA7" s="58" t="e">
        <f>(+AA6/AA5)-1</f>
        <v>#REF!</v>
      </c>
      <c r="AB7" s="58" t="e">
        <f>(+AB6/AB5)-1</f>
        <v>#REF!</v>
      </c>
      <c r="AC7" s="58" t="e">
        <f>(+AC6/AC5)-1</f>
        <v>#REF!</v>
      </c>
      <c r="AF7" s="60" t="s">
        <v>111</v>
      </c>
      <c r="AG7" s="58" t="e">
        <f>(+AG6/AG5)-1</f>
        <v>#REF!</v>
      </c>
      <c r="AH7" s="58" t="e">
        <f>(+AH6/AH5)-1</f>
        <v>#REF!</v>
      </c>
      <c r="AI7" s="58" t="e">
        <f>(+AI6/AI5)-1</f>
        <v>#REF!</v>
      </c>
    </row>
    <row r="8" spans="7:10" ht="11.25">
      <c r="G8" s="60" t="s">
        <v>111</v>
      </c>
      <c r="H8" s="58" t="e">
        <f>(+H7/H6)-1</f>
        <v>#REF!</v>
      </c>
      <c r="I8" s="58" t="e">
        <f>(+I7/I6)-1</f>
        <v>#REF!</v>
      </c>
      <c r="J8" s="58" t="e">
        <f>(+J7/J6)-1</f>
        <v>#REF!</v>
      </c>
    </row>
    <row r="9" spans="19:32" ht="12">
      <c r="S9" s="59" t="s">
        <v>110</v>
      </c>
      <c r="AF9" s="59" t="s">
        <v>110</v>
      </c>
    </row>
    <row r="10" spans="7:36" ht="12">
      <c r="G10" s="59" t="s">
        <v>110</v>
      </c>
      <c r="T10" t="s">
        <v>104</v>
      </c>
      <c r="U10" t="s">
        <v>103</v>
      </c>
      <c r="V10" t="s">
        <v>105</v>
      </c>
      <c r="W10" t="s">
        <v>106</v>
      </c>
      <c r="AG10" t="s">
        <v>104</v>
      </c>
      <c r="AH10" t="s">
        <v>103</v>
      </c>
      <c r="AI10" t="s">
        <v>105</v>
      </c>
      <c r="AJ10" t="s">
        <v>106</v>
      </c>
    </row>
    <row r="11" spans="8:36" ht="11.25">
      <c r="H11" t="s">
        <v>104</v>
      </c>
      <c r="I11" t="s">
        <v>103</v>
      </c>
      <c r="J11" t="s">
        <v>105</v>
      </c>
      <c r="K11" t="s">
        <v>106</v>
      </c>
      <c r="S11">
        <v>2006</v>
      </c>
      <c r="T11" s="58" t="e">
        <f>+T5/N5</f>
        <v>#REF!</v>
      </c>
      <c r="U11" s="58" t="e">
        <f>+U5/O5</f>
        <v>#REF!</v>
      </c>
      <c r="V11" s="58" t="e">
        <f>+V5/P5</f>
        <v>#REF!</v>
      </c>
      <c r="W11" s="58" t="e">
        <f>+W5/Q5</f>
        <v>#REF!</v>
      </c>
      <c r="AF11">
        <v>2006</v>
      </c>
      <c r="AG11" s="58" t="e">
        <f>+AG5/AA5</f>
        <v>#REF!</v>
      </c>
      <c r="AH11" s="58" t="e">
        <f>+AH5/AB5</f>
        <v>#REF!</v>
      </c>
      <c r="AI11" s="58" t="e">
        <f>+AI5/AC5</f>
        <v>#REF!</v>
      </c>
      <c r="AJ11" s="58" t="e">
        <f>+AJ5/AD5</f>
        <v>#REF!</v>
      </c>
    </row>
    <row r="12" spans="7:36" ht="11.25">
      <c r="G12">
        <v>2006</v>
      </c>
      <c r="H12" s="58" t="e">
        <f>+H6/B5</f>
        <v>#REF!</v>
      </c>
      <c r="I12" s="58" t="e">
        <f>+I6/C5</f>
        <v>#REF!</v>
      </c>
      <c r="J12" s="58" t="e">
        <f>+J6/D5</f>
        <v>#REF!</v>
      </c>
      <c r="K12" s="58" t="e">
        <f>+K6/E5</f>
        <v>#REF!</v>
      </c>
      <c r="S12">
        <v>2007</v>
      </c>
      <c r="T12" s="58" t="e">
        <f>+T6/N6</f>
        <v>#REF!</v>
      </c>
      <c r="U12" s="58" t="e">
        <f>+U6/O6</f>
        <v>#REF!</v>
      </c>
      <c r="V12" s="58" t="e">
        <f>+V6/P6</f>
        <v>#REF!</v>
      </c>
      <c r="W12" s="58"/>
      <c r="AF12">
        <v>2007</v>
      </c>
      <c r="AG12" s="58" t="e">
        <f>+AG6/AA6</f>
        <v>#REF!</v>
      </c>
      <c r="AH12" s="58" t="e">
        <f>+AH6/AB6</f>
        <v>#REF!</v>
      </c>
      <c r="AI12" s="58" t="e">
        <f>+AI6/AC6</f>
        <v>#REF!</v>
      </c>
      <c r="AJ12" s="58"/>
    </row>
    <row r="13" spans="7:11" ht="11.25">
      <c r="G13">
        <v>2007</v>
      </c>
      <c r="H13" s="58" t="e">
        <f>+H7/B6</f>
        <v>#REF!</v>
      </c>
      <c r="I13" s="58" t="e">
        <f>+I7/C6</f>
        <v>#REF!</v>
      </c>
      <c r="J13" s="58" t="e">
        <f>+J7/D6</f>
        <v>#REF!</v>
      </c>
      <c r="K13" s="58"/>
    </row>
    <row r="53" spans="1:8" ht="12.75">
      <c r="A53" s="62" t="str">
        <f>+A7</f>
        <v>Growth:</v>
      </c>
      <c r="B53" s="64" t="e">
        <f>+B7</f>
        <v>#REF!</v>
      </c>
      <c r="C53" s="64" t="e">
        <f>+C7</f>
        <v>#REF!</v>
      </c>
      <c r="D53" s="64" t="e">
        <f>+D7</f>
        <v>#REF!</v>
      </c>
      <c r="E53" s="62" t="str">
        <f>+G8</f>
        <v>Growth:</v>
      </c>
      <c r="F53" s="63" t="e">
        <f>+H8</f>
        <v>#REF!</v>
      </c>
      <c r="G53" s="63" t="e">
        <f>+I8</f>
        <v>#REF!</v>
      </c>
      <c r="H53" s="63" t="e">
        <f>+J8</f>
        <v>#REF!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I40"/>
  <sheetViews>
    <sheetView zoomScalePageLayoutView="0" workbookViewId="0" topLeftCell="A2">
      <selection activeCell="G46" sqref="G46"/>
    </sheetView>
  </sheetViews>
  <sheetFormatPr defaultColWidth="12" defaultRowHeight="11.25"/>
  <cols>
    <col min="1" max="1" width="28.83203125" style="1" customWidth="1"/>
    <col min="2" max="9" width="10.83203125" style="1" customWidth="1"/>
    <col min="10" max="16384" width="12" style="1" customWidth="1"/>
  </cols>
  <sheetData>
    <row r="1" ht="11.25" hidden="1"/>
    <row r="4" spans="1:9" ht="52.5" customHeight="1">
      <c r="A4" s="110" t="s">
        <v>20</v>
      </c>
      <c r="B4" s="110"/>
      <c r="C4" s="110"/>
      <c r="D4" s="110"/>
      <c r="E4" s="110"/>
      <c r="F4" s="110"/>
      <c r="G4" s="110"/>
      <c r="H4" s="110"/>
      <c r="I4" s="110"/>
    </row>
    <row r="5" spans="2:9" ht="11.25">
      <c r="B5" s="18"/>
      <c r="C5" s="18"/>
      <c r="D5" s="18"/>
      <c r="E5" s="18"/>
      <c r="I5" s="18"/>
    </row>
    <row r="6" spans="2:9" ht="11.25">
      <c r="B6" s="46"/>
      <c r="C6" s="109">
        <v>2005</v>
      </c>
      <c r="D6" s="109"/>
      <c r="E6" s="4"/>
      <c r="F6" s="3"/>
      <c r="G6" s="109">
        <v>2006</v>
      </c>
      <c r="H6" s="109"/>
      <c r="I6" s="4"/>
    </row>
    <row r="7" spans="2:9" ht="11.25">
      <c r="B7" s="5" t="s">
        <v>1</v>
      </c>
      <c r="C7" s="6" t="s">
        <v>2</v>
      </c>
      <c r="D7" s="7" t="s">
        <v>3</v>
      </c>
      <c r="E7" s="8" t="s">
        <v>0</v>
      </c>
      <c r="F7" s="7" t="s">
        <v>1</v>
      </c>
      <c r="G7" s="6" t="s">
        <v>2</v>
      </c>
      <c r="H7" s="7" t="s">
        <v>3</v>
      </c>
      <c r="I7" s="8" t="s">
        <v>0</v>
      </c>
    </row>
    <row r="8" spans="2:9" ht="11.25">
      <c r="B8" s="49"/>
      <c r="C8" s="20"/>
      <c r="D8" s="20"/>
      <c r="E8" s="21"/>
      <c r="F8" s="19"/>
      <c r="G8" s="20"/>
      <c r="H8" s="20"/>
      <c r="I8" s="21"/>
    </row>
    <row r="9" spans="1:9" ht="11.25">
      <c r="A9" s="17" t="s">
        <v>21</v>
      </c>
      <c r="B9" s="49"/>
      <c r="C9" s="11"/>
      <c r="D9" s="11"/>
      <c r="E9" s="21"/>
      <c r="F9" s="19"/>
      <c r="G9" s="11"/>
      <c r="H9" s="11"/>
      <c r="I9" s="21"/>
    </row>
    <row r="10" spans="1:9" ht="11.25">
      <c r="A10" s="9" t="s">
        <v>22</v>
      </c>
      <c r="B10" s="49"/>
      <c r="C10" s="11"/>
      <c r="D10" s="11"/>
      <c r="E10" s="21"/>
      <c r="F10" s="19"/>
      <c r="G10" s="11"/>
      <c r="H10" s="11"/>
      <c r="I10" s="21"/>
    </row>
    <row r="11" spans="1:9" ht="11.25">
      <c r="A11" s="1" t="s">
        <v>14</v>
      </c>
      <c r="B11" s="13">
        <v>9.200000000000042</v>
      </c>
      <c r="C11" s="11">
        <v>96.2</v>
      </c>
      <c r="D11" s="11">
        <v>193.1</v>
      </c>
      <c r="E11" s="21">
        <v>262.5</v>
      </c>
      <c r="F11" s="11">
        <v>105.7</v>
      </c>
      <c r="G11" s="12">
        <v>0</v>
      </c>
      <c r="H11" s="12">
        <v>0</v>
      </c>
      <c r="I11" s="16">
        <v>0</v>
      </c>
    </row>
    <row r="12" spans="1:9" ht="11.25">
      <c r="A12" s="1" t="s">
        <v>19</v>
      </c>
      <c r="B12" s="13">
        <v>82.8</v>
      </c>
      <c r="C12" s="11">
        <v>178.5</v>
      </c>
      <c r="D12" s="11">
        <v>263.3</v>
      </c>
      <c r="E12" s="21">
        <v>351.2</v>
      </c>
      <c r="F12" s="11">
        <v>77.9</v>
      </c>
      <c r="G12" s="12">
        <v>0</v>
      </c>
      <c r="H12" s="12">
        <v>0</v>
      </c>
      <c r="I12" s="16">
        <v>0</v>
      </c>
    </row>
    <row r="13" spans="1:9" ht="11.25">
      <c r="A13" s="1" t="s">
        <v>23</v>
      </c>
      <c r="B13" s="13">
        <v>0</v>
      </c>
      <c r="C13" s="11">
        <v>0</v>
      </c>
      <c r="D13" s="11">
        <v>0</v>
      </c>
      <c r="E13" s="21">
        <v>0</v>
      </c>
      <c r="F13" s="11">
        <v>0</v>
      </c>
      <c r="G13" s="12">
        <v>0</v>
      </c>
      <c r="H13" s="12">
        <v>0</v>
      </c>
      <c r="I13" s="16">
        <v>0</v>
      </c>
    </row>
    <row r="14" spans="1:9" ht="11.25">
      <c r="A14" s="1" t="s">
        <v>24</v>
      </c>
      <c r="B14" s="41">
        <v>92.00000000000006</v>
      </c>
      <c r="C14" s="24">
        <v>274.7</v>
      </c>
      <c r="D14" s="24">
        <v>456.4</v>
      </c>
      <c r="E14" s="23">
        <v>613.7</v>
      </c>
      <c r="F14" s="24">
        <v>183.6</v>
      </c>
      <c r="G14" s="22">
        <v>0</v>
      </c>
      <c r="H14" s="22">
        <v>0</v>
      </c>
      <c r="I14" s="25">
        <v>0</v>
      </c>
    </row>
    <row r="15" spans="2:9" ht="11.25">
      <c r="B15" s="49"/>
      <c r="C15" s="11"/>
      <c r="D15" s="11"/>
      <c r="E15" s="21"/>
      <c r="F15" s="19"/>
      <c r="G15" s="11"/>
      <c r="H15" s="11"/>
      <c r="I15" s="21"/>
    </row>
    <row r="16" spans="2:9" ht="11.25">
      <c r="B16" s="49"/>
      <c r="C16" s="11"/>
      <c r="D16" s="11"/>
      <c r="E16" s="21"/>
      <c r="F16" s="19"/>
      <c r="G16" s="11"/>
      <c r="H16" s="11"/>
      <c r="I16" s="21"/>
    </row>
    <row r="17" spans="1:9" ht="11.25">
      <c r="A17" s="17" t="s">
        <v>21</v>
      </c>
      <c r="B17" s="49"/>
      <c r="C17" s="11"/>
      <c r="D17" s="11"/>
      <c r="E17" s="21"/>
      <c r="F17" s="19"/>
      <c r="G17" s="11"/>
      <c r="H17" s="11"/>
      <c r="I17" s="21"/>
    </row>
    <row r="18" spans="1:9" ht="11.25">
      <c r="A18" s="9" t="s">
        <v>25</v>
      </c>
      <c r="B18" s="49"/>
      <c r="C18" s="11"/>
      <c r="D18" s="11"/>
      <c r="E18" s="21"/>
      <c r="F18" s="19"/>
      <c r="G18" s="11"/>
      <c r="H18" s="11"/>
      <c r="I18" s="21"/>
    </row>
    <row r="19" spans="1:9" ht="11.25">
      <c r="A19" s="1" t="s">
        <v>14</v>
      </c>
      <c r="B19" s="13">
        <v>9.200000000000042</v>
      </c>
      <c r="C19" s="11">
        <v>87</v>
      </c>
      <c r="D19" s="11">
        <v>96.90000000000013</v>
      </c>
      <c r="E19" s="21">
        <v>69.39999999999964</v>
      </c>
      <c r="F19" s="11">
        <v>105.7</v>
      </c>
      <c r="G19" s="12">
        <v>-105.7</v>
      </c>
      <c r="H19" s="12">
        <v>0</v>
      </c>
      <c r="I19" s="16">
        <v>0</v>
      </c>
    </row>
    <row r="20" spans="1:9" ht="11.25">
      <c r="A20" s="1" t="s">
        <v>19</v>
      </c>
      <c r="B20" s="13">
        <v>82.8</v>
      </c>
      <c r="C20" s="11">
        <v>95.7</v>
      </c>
      <c r="D20" s="11">
        <v>84.8</v>
      </c>
      <c r="E20" s="21">
        <v>87.9</v>
      </c>
      <c r="F20" s="11">
        <v>77.9</v>
      </c>
      <c r="G20" s="12">
        <v>-77.9</v>
      </c>
      <c r="H20" s="12">
        <v>0</v>
      </c>
      <c r="I20" s="16">
        <v>0</v>
      </c>
    </row>
    <row r="21" spans="1:9" ht="11.25">
      <c r="A21" s="1" t="s">
        <v>23</v>
      </c>
      <c r="B21" s="13">
        <v>0</v>
      </c>
      <c r="C21" s="11">
        <v>0</v>
      </c>
      <c r="D21" s="11">
        <v>0</v>
      </c>
      <c r="E21" s="21">
        <v>0</v>
      </c>
      <c r="F21" s="11">
        <v>0</v>
      </c>
      <c r="G21" s="12">
        <v>0</v>
      </c>
      <c r="H21" s="12">
        <v>0</v>
      </c>
      <c r="I21" s="16">
        <v>0</v>
      </c>
    </row>
    <row r="22" spans="1:9" ht="11.25">
      <c r="A22" s="1" t="s">
        <v>24</v>
      </c>
      <c r="B22" s="41">
        <v>92.00000000000006</v>
      </c>
      <c r="C22" s="24">
        <v>182.7</v>
      </c>
      <c r="D22" s="24">
        <v>181.7</v>
      </c>
      <c r="E22" s="23">
        <v>157.3</v>
      </c>
      <c r="F22" s="24">
        <v>183.6</v>
      </c>
      <c r="G22" s="22">
        <v>-183.6</v>
      </c>
      <c r="H22" s="22">
        <v>0</v>
      </c>
      <c r="I22" s="25">
        <v>0</v>
      </c>
    </row>
    <row r="23" spans="2:9" ht="11.25">
      <c r="B23" s="49"/>
      <c r="C23" s="26"/>
      <c r="D23" s="26"/>
      <c r="E23" s="27"/>
      <c r="F23" s="19"/>
      <c r="G23" s="26"/>
      <c r="H23" s="26"/>
      <c r="I23" s="21"/>
    </row>
    <row r="24" spans="2:9" ht="11.25">
      <c r="B24" s="49"/>
      <c r="C24" s="26"/>
      <c r="D24" s="26"/>
      <c r="E24" s="27"/>
      <c r="F24" s="19"/>
      <c r="G24" s="28"/>
      <c r="H24" s="28"/>
      <c r="I24" s="16"/>
    </row>
    <row r="25" spans="1:9" ht="11.25">
      <c r="A25" s="44" t="s">
        <v>26</v>
      </c>
      <c r="B25" s="49"/>
      <c r="C25" s="11"/>
      <c r="D25" s="11"/>
      <c r="E25" s="21"/>
      <c r="F25" s="19"/>
      <c r="G25" s="12"/>
      <c r="H25" s="12"/>
      <c r="I25" s="16"/>
    </row>
    <row r="26" spans="1:9" ht="11.25">
      <c r="A26" s="1" t="s">
        <v>27</v>
      </c>
      <c r="B26" s="15">
        <v>59.6</v>
      </c>
      <c r="C26" s="11">
        <v>132.9</v>
      </c>
      <c r="D26" s="11">
        <v>197.2</v>
      </c>
      <c r="E26" s="21">
        <v>296.8</v>
      </c>
      <c r="F26" s="11">
        <v>75</v>
      </c>
      <c r="G26" s="12">
        <v>0</v>
      </c>
      <c r="H26" s="12">
        <v>0</v>
      </c>
      <c r="I26" s="16">
        <v>0</v>
      </c>
    </row>
    <row r="27" spans="1:9" ht="11.25">
      <c r="A27" s="1" t="s">
        <v>28</v>
      </c>
      <c r="B27" s="15">
        <v>0</v>
      </c>
      <c r="C27" s="11">
        <v>0</v>
      </c>
      <c r="D27" s="11">
        <v>0</v>
      </c>
      <c r="E27" s="21">
        <v>2.1</v>
      </c>
      <c r="F27" s="10">
        <v>0.6</v>
      </c>
      <c r="G27" s="12">
        <v>0</v>
      </c>
      <c r="H27" s="12">
        <v>0</v>
      </c>
      <c r="I27" s="16">
        <v>0</v>
      </c>
    </row>
    <row r="28" spans="1:9" ht="11.25">
      <c r="A28" s="1" t="s">
        <v>29</v>
      </c>
      <c r="B28" s="15">
        <v>0</v>
      </c>
      <c r="C28" s="11">
        <v>0.1</v>
      </c>
      <c r="D28" s="11">
        <v>0.1</v>
      </c>
      <c r="E28" s="21">
        <v>0.1</v>
      </c>
      <c r="F28" s="10">
        <v>1.3</v>
      </c>
      <c r="G28" s="12">
        <v>0</v>
      </c>
      <c r="H28" s="12">
        <v>0</v>
      </c>
      <c r="I28" s="16">
        <v>0</v>
      </c>
    </row>
    <row r="29" spans="2:9" ht="11.25">
      <c r="B29" s="15"/>
      <c r="C29" s="11"/>
      <c r="D29" s="11"/>
      <c r="E29" s="21"/>
      <c r="F29" s="10"/>
      <c r="G29" s="12"/>
      <c r="H29" s="12"/>
      <c r="I29" s="16"/>
    </row>
    <row r="30" spans="2:9" ht="11.25">
      <c r="B30" s="49"/>
      <c r="C30" s="11"/>
      <c r="D30" s="11"/>
      <c r="E30" s="21"/>
      <c r="F30" s="19"/>
      <c r="G30" s="12"/>
      <c r="H30" s="12"/>
      <c r="I30" s="16"/>
    </row>
    <row r="31" spans="1:9" ht="11.25">
      <c r="A31" s="1" t="s">
        <v>30</v>
      </c>
      <c r="B31" s="49">
        <v>0.3081511619888283</v>
      </c>
      <c r="C31" s="26">
        <v>0.31919026684388097</v>
      </c>
      <c r="D31" s="26">
        <v>0.29155378759301814</v>
      </c>
      <c r="E31" s="27">
        <v>0.3196825070991139</v>
      </c>
      <c r="F31" s="19">
        <v>0.3081992184912908</v>
      </c>
      <c r="G31" s="28" t="s">
        <v>31</v>
      </c>
      <c r="H31" s="28" t="s">
        <v>31</v>
      </c>
      <c r="I31" s="16" t="s">
        <v>31</v>
      </c>
    </row>
    <row r="32" spans="1:9" ht="11.25">
      <c r="A32" s="1" t="s">
        <v>32</v>
      </c>
      <c r="B32" s="48">
        <v>14494</v>
      </c>
      <c r="C32" s="30">
        <v>14449</v>
      </c>
      <c r="D32" s="30">
        <v>14433</v>
      </c>
      <c r="E32" s="31">
        <v>14434</v>
      </c>
      <c r="F32" s="29">
        <v>14520</v>
      </c>
      <c r="G32" s="32">
        <v>0</v>
      </c>
      <c r="H32" s="32">
        <v>0</v>
      </c>
      <c r="I32" s="16">
        <v>0</v>
      </c>
    </row>
    <row r="33" spans="2:9" ht="11.25">
      <c r="B33" s="49"/>
      <c r="C33" s="26"/>
      <c r="D33" s="26"/>
      <c r="E33" s="27"/>
      <c r="F33" s="19"/>
      <c r="G33" s="28"/>
      <c r="H33" s="28"/>
      <c r="I33" s="16"/>
    </row>
    <row r="34" spans="2:9" ht="11.25">
      <c r="B34" s="49"/>
      <c r="C34" s="26"/>
      <c r="D34" s="26"/>
      <c r="E34" s="27"/>
      <c r="F34" s="19"/>
      <c r="G34" s="28"/>
      <c r="H34" s="28"/>
      <c r="I34" s="16"/>
    </row>
    <row r="35" spans="1:9" ht="11.25">
      <c r="A35" s="1" t="s">
        <v>33</v>
      </c>
      <c r="B35" s="13">
        <v>9.099999999999975</v>
      </c>
      <c r="C35" s="11">
        <v>111.9</v>
      </c>
      <c r="D35" s="11">
        <v>283.2</v>
      </c>
      <c r="E35" s="21">
        <v>455.8</v>
      </c>
      <c r="F35" s="11">
        <v>130.1</v>
      </c>
      <c r="G35" s="12">
        <v>-63.5</v>
      </c>
      <c r="H35" s="12">
        <v>-63.5</v>
      </c>
      <c r="I35" s="16">
        <v>0</v>
      </c>
    </row>
    <row r="36" spans="1:9" ht="11.25">
      <c r="A36" s="1" t="s">
        <v>34</v>
      </c>
      <c r="B36" s="13">
        <v>-102.9</v>
      </c>
      <c r="C36" s="11">
        <v>-182</v>
      </c>
      <c r="D36" s="11">
        <v>-247.9</v>
      </c>
      <c r="E36" s="21">
        <v>-297.1</v>
      </c>
      <c r="F36" s="11">
        <v>-107.4</v>
      </c>
      <c r="G36" s="12">
        <v>-15</v>
      </c>
      <c r="H36" s="12">
        <v>-15</v>
      </c>
      <c r="I36" s="16">
        <v>0</v>
      </c>
    </row>
    <row r="37" spans="1:9" ht="11.25">
      <c r="A37" s="45" t="s">
        <v>35</v>
      </c>
      <c r="B37" s="50">
        <v>-93.8</v>
      </c>
      <c r="C37" s="35">
        <v>-70.09999999999992</v>
      </c>
      <c r="D37" s="35">
        <v>35.3</v>
      </c>
      <c r="E37" s="33">
        <v>158.7</v>
      </c>
      <c r="F37" s="35">
        <v>22.7</v>
      </c>
      <c r="G37" s="34">
        <v>-78.5</v>
      </c>
      <c r="H37" s="34">
        <v>-78.5</v>
      </c>
      <c r="I37" s="36">
        <v>0</v>
      </c>
    </row>
    <row r="38" spans="1:9" ht="11.25">
      <c r="A38" s="1" t="s">
        <v>36</v>
      </c>
      <c r="B38" s="13">
        <v>93.7</v>
      </c>
      <c r="C38" s="11">
        <v>68.9</v>
      </c>
      <c r="D38" s="11">
        <v>-34.4</v>
      </c>
      <c r="E38" s="21">
        <v>-151</v>
      </c>
      <c r="F38" s="11">
        <v>-20.80000000000008</v>
      </c>
      <c r="G38" s="12">
        <v>-975.8</v>
      </c>
      <c r="H38" s="12">
        <v>-975.8</v>
      </c>
      <c r="I38" s="16">
        <v>0</v>
      </c>
    </row>
    <row r="39" spans="2:9" ht="11.25">
      <c r="B39" s="49"/>
      <c r="C39" s="11"/>
      <c r="D39" s="11"/>
      <c r="E39" s="21"/>
      <c r="F39" s="19"/>
      <c r="G39" s="12"/>
      <c r="H39" s="12"/>
      <c r="I39" s="16"/>
    </row>
    <row r="40" spans="1:9" ht="11.25">
      <c r="A40" s="1" t="s">
        <v>37</v>
      </c>
      <c r="B40" s="42">
        <v>994</v>
      </c>
      <c r="C40" s="39">
        <v>975.4</v>
      </c>
      <c r="D40" s="39">
        <v>1021.7</v>
      </c>
      <c r="E40" s="38">
        <v>911.5</v>
      </c>
      <c r="F40" s="39">
        <v>954.1</v>
      </c>
      <c r="G40" s="37">
        <v>0</v>
      </c>
      <c r="H40" s="37">
        <v>0</v>
      </c>
      <c r="I40" s="40">
        <v>0</v>
      </c>
    </row>
  </sheetData>
  <sheetProtection/>
  <mergeCells count="3">
    <mergeCell ref="C6:D6"/>
    <mergeCell ref="G6:H6"/>
    <mergeCell ref="A4:I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Wacker Chemie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Distelrath</dc:creator>
  <cp:keywords/>
  <dc:description/>
  <cp:lastModifiedBy>Distelrath, Judith</cp:lastModifiedBy>
  <cp:lastPrinted>2015-10-22T08:08:26Z</cp:lastPrinted>
  <dcterms:created xsi:type="dcterms:W3CDTF">2006-05-17T13:39:10Z</dcterms:created>
  <dcterms:modified xsi:type="dcterms:W3CDTF">2015-10-28T16:14:42Z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